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Anna Rainer\Desktop\"/>
    </mc:Choice>
  </mc:AlternateContent>
  <xr:revisionPtr revIDLastSave="0" documentId="13_ncr:1_{5E74EDA6-EFEE-48C6-A85A-2F4D5113C8A8}" xr6:coauthVersionLast="47" xr6:coauthVersionMax="47" xr10:uidLastSave="{00000000-0000-0000-0000-000000000000}"/>
  <bookViews>
    <workbookView xWindow="-108" yWindow="-108" windowWidth="23256" windowHeight="12456" xr2:uid="{00000000-000D-0000-FFFF-FFFF00000000}"/>
  </bookViews>
  <sheets>
    <sheet name="Checkliste für 2024" sheetId="22" r:id="rId1"/>
    <sheet name="Anrainer" sheetId="26" r:id="rId2"/>
    <sheet name="Sponsoren" sheetId="16" r:id="rId3"/>
    <sheet name="Spesen pro Verein 2024" sheetId="20" r:id="rId4"/>
    <sheet name="Getränkebestellung 2023" sheetId="23" r:id="rId5"/>
    <sheet name="Getränkebestellung 2024" sheetId="2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16" l="1"/>
  <c r="D58" i="16" l="1"/>
  <c r="R29" i="20"/>
  <c r="R30" i="20" s="1"/>
  <c r="P35" i="20"/>
  <c r="N35" i="20"/>
  <c r="L35" i="20"/>
  <c r="J35" i="20"/>
  <c r="H35" i="20"/>
  <c r="F35" i="20"/>
  <c r="B35" i="20"/>
  <c r="D35" i="20"/>
  <c r="P34" i="20"/>
  <c r="N34" i="20"/>
  <c r="L34" i="20"/>
  <c r="J34" i="20"/>
  <c r="H34" i="20"/>
  <c r="F34" i="20"/>
  <c r="B34" i="20"/>
  <c r="D34" i="20"/>
  <c r="P33" i="20"/>
  <c r="N33" i="20"/>
  <c r="L33" i="20"/>
  <c r="J33" i="20"/>
  <c r="H33" i="20"/>
  <c r="F33" i="20"/>
  <c r="B33" i="20"/>
  <c r="D33" i="20"/>
  <c r="P32" i="20"/>
  <c r="N32" i="20"/>
  <c r="L32" i="20"/>
  <c r="J32" i="20"/>
  <c r="H32" i="20"/>
  <c r="F32" i="20"/>
  <c r="B32" i="20"/>
  <c r="D32" i="20"/>
  <c r="N31" i="20"/>
  <c r="L31" i="20"/>
  <c r="J31" i="20"/>
  <c r="H31" i="20"/>
  <c r="F31" i="20"/>
  <c r="B31" i="20"/>
  <c r="D31" i="20"/>
  <c r="P28" i="20"/>
  <c r="N28" i="20"/>
  <c r="L28" i="20"/>
  <c r="J28" i="20"/>
  <c r="H28" i="20"/>
  <c r="F28" i="20"/>
  <c r="B28" i="20"/>
  <c r="P27" i="20"/>
  <c r="N27" i="20"/>
  <c r="L27" i="20"/>
  <c r="J27" i="20"/>
  <c r="H27" i="20"/>
  <c r="F27" i="20"/>
  <c r="B27" i="20"/>
  <c r="D27" i="20" s="1"/>
  <c r="P26" i="20"/>
  <c r="N26" i="20"/>
  <c r="L26" i="20"/>
  <c r="J26" i="20"/>
  <c r="H26" i="20"/>
  <c r="F26" i="20"/>
  <c r="B26" i="20"/>
  <c r="D26" i="20" s="1"/>
  <c r="P25" i="20"/>
  <c r="N25" i="20"/>
  <c r="L25" i="20"/>
  <c r="J25" i="20"/>
  <c r="H25" i="20"/>
  <c r="F25" i="20"/>
  <c r="B25" i="20"/>
  <c r="D25" i="20" s="1"/>
  <c r="P24" i="20"/>
  <c r="N24" i="20"/>
  <c r="L24" i="20"/>
  <c r="J24" i="20"/>
  <c r="H24" i="20"/>
  <c r="F24" i="20"/>
  <c r="B24" i="20"/>
  <c r="D24" i="20" s="1"/>
  <c r="P23" i="20"/>
  <c r="N23" i="20"/>
  <c r="L23" i="20"/>
  <c r="J23" i="20"/>
  <c r="H23" i="20"/>
  <c r="F23" i="20"/>
  <c r="B23" i="20"/>
  <c r="D23" i="20" s="1"/>
  <c r="P22" i="20"/>
  <c r="N22" i="20"/>
  <c r="L22" i="20"/>
  <c r="J22" i="20"/>
  <c r="H22" i="20"/>
  <c r="F22" i="20"/>
  <c r="B22" i="20"/>
  <c r="D22" i="20" s="1"/>
  <c r="P21" i="20"/>
  <c r="N21" i="20"/>
  <c r="L21" i="20"/>
  <c r="J21" i="20"/>
  <c r="H21" i="20"/>
  <c r="F21" i="20"/>
  <c r="B21" i="20"/>
  <c r="D21" i="20" s="1"/>
  <c r="P20" i="20"/>
  <c r="N20" i="20"/>
  <c r="L20" i="20"/>
  <c r="J20" i="20"/>
  <c r="H20" i="20"/>
  <c r="F20" i="20"/>
  <c r="B20" i="20"/>
  <c r="D20" i="20" s="1"/>
  <c r="P19" i="20"/>
  <c r="N19" i="20"/>
  <c r="L19" i="20"/>
  <c r="J19" i="20"/>
  <c r="H19" i="20"/>
  <c r="F19" i="20"/>
  <c r="B19" i="20"/>
  <c r="D19" i="20" s="1"/>
  <c r="P18" i="20"/>
  <c r="N18" i="20"/>
  <c r="L18" i="20"/>
  <c r="J18" i="20"/>
  <c r="H18" i="20"/>
  <c r="F18" i="20"/>
  <c r="B18" i="20"/>
  <c r="D18" i="20" s="1"/>
  <c r="P17" i="20"/>
  <c r="N17" i="20"/>
  <c r="L17" i="20"/>
  <c r="J17" i="20"/>
  <c r="H17" i="20"/>
  <c r="F17" i="20"/>
  <c r="B17" i="20"/>
  <c r="D17" i="20" s="1"/>
  <c r="P16" i="20"/>
  <c r="N16" i="20"/>
  <c r="L16" i="20"/>
  <c r="J16" i="20"/>
  <c r="H16" i="20"/>
  <c r="F16" i="20"/>
  <c r="B16" i="20"/>
  <c r="D16" i="20" s="1"/>
  <c r="P15" i="20"/>
  <c r="N15" i="20"/>
  <c r="L15" i="20"/>
  <c r="J15" i="20"/>
  <c r="H15" i="20"/>
  <c r="F15" i="20"/>
  <c r="B15" i="20"/>
  <c r="D15" i="20" s="1"/>
  <c r="P14" i="20"/>
  <c r="N14" i="20"/>
  <c r="L14" i="20"/>
  <c r="J14" i="20"/>
  <c r="H14" i="20"/>
  <c r="F14" i="20"/>
  <c r="B14" i="20"/>
  <c r="D14" i="20" s="1"/>
  <c r="P13" i="20"/>
  <c r="N13" i="20"/>
  <c r="L13" i="20"/>
  <c r="J13" i="20"/>
  <c r="H13" i="20"/>
  <c r="F13" i="20"/>
  <c r="B13" i="20"/>
  <c r="D13" i="20" s="1"/>
  <c r="P12" i="20"/>
  <c r="N12" i="20"/>
  <c r="L12" i="20"/>
  <c r="J12" i="20"/>
  <c r="H12" i="20"/>
  <c r="F12" i="20"/>
  <c r="B12" i="20"/>
  <c r="D12" i="20" s="1"/>
  <c r="P11" i="20"/>
  <c r="N11" i="20"/>
  <c r="L11" i="20"/>
  <c r="J11" i="20"/>
  <c r="H11" i="20"/>
  <c r="F11" i="20"/>
  <c r="B11" i="20"/>
  <c r="D11" i="20" s="1"/>
  <c r="P10" i="20"/>
  <c r="N10" i="20"/>
  <c r="L10" i="20"/>
  <c r="J10" i="20"/>
  <c r="H10" i="20"/>
  <c r="F10" i="20"/>
  <c r="B10" i="20"/>
  <c r="D10" i="20" s="1"/>
  <c r="P9" i="20"/>
  <c r="N9" i="20"/>
  <c r="L9" i="20"/>
  <c r="J9" i="20"/>
  <c r="H9" i="20"/>
  <c r="F9" i="20"/>
  <c r="B9" i="20"/>
  <c r="D9" i="20" s="1"/>
  <c r="P8" i="20"/>
  <c r="N8" i="20"/>
  <c r="L8" i="20"/>
  <c r="J8" i="20"/>
  <c r="H8" i="20"/>
  <c r="F8" i="20"/>
  <c r="B8" i="20"/>
  <c r="D8" i="20" s="1"/>
  <c r="P7" i="20"/>
  <c r="N7" i="20"/>
  <c r="L7" i="20"/>
  <c r="J7" i="20"/>
  <c r="H7" i="20"/>
  <c r="F7" i="20"/>
  <c r="B7" i="20"/>
  <c r="D7" i="20" s="1"/>
  <c r="P6" i="20"/>
  <c r="N6" i="20"/>
  <c r="L6" i="20"/>
  <c r="J6" i="20"/>
  <c r="H6" i="20"/>
  <c r="F6" i="20"/>
  <c r="B6" i="20"/>
  <c r="D6" i="20" s="1"/>
  <c r="P5" i="20"/>
  <c r="N5" i="20"/>
  <c r="L5" i="20"/>
  <c r="J5" i="20"/>
  <c r="H5" i="20"/>
  <c r="F5" i="20"/>
  <c r="B5" i="20"/>
  <c r="D5" i="20" s="1"/>
  <c r="P4" i="20"/>
  <c r="N4" i="20"/>
  <c r="N29" i="20" s="1"/>
  <c r="N30" i="20" s="1"/>
  <c r="L4" i="20"/>
  <c r="L29" i="20" s="1"/>
  <c r="L30" i="20" s="1"/>
  <c r="J4" i="20"/>
  <c r="J29" i="20" s="1"/>
  <c r="J30" i="20" s="1"/>
  <c r="H4" i="20"/>
  <c r="F4" i="20"/>
  <c r="F29" i="20" s="1"/>
  <c r="B4" i="20"/>
  <c r="D4" i="20" s="1"/>
  <c r="D29" i="20" s="1"/>
  <c r="D30" i="20" s="1"/>
  <c r="H29" i="20"/>
  <c r="H30" i="20" s="1"/>
  <c r="P29" i="20"/>
  <c r="P30" i="20" s="1"/>
  <c r="F30" i="20" l="1"/>
  <c r="U2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tc={DDF09117-FB7A-4585-BCA1-95B5CF00EF41}</author>
    <author>tc={4F0DDF3E-73B0-4EEC-92FA-AC5B88E4A65D}</author>
    <author>tc={024B2043-FBE7-4D9B-8D24-D34C62227F62}</author>
  </authors>
  <commentList>
    <comment ref="A6" authorId="0" shapeId="0" xr:uid="{DDF09117-FB7A-4585-BCA1-95B5CF00EF41}">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Diskussion vom 23/08/23 - Alkoholausschank an Minderjährige 
Lösungsansätze: Security evtl. den Dienst vom Skigebiet in Anspruch nehmen statt des Sponsoren Geld?
</t>
      </text>
    </comment>
    <comment ref="A10" authorId="1" shapeId="0" xr:uid="{4F0DDF3E-73B0-4EEC-92FA-AC5B88E4A65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Über eine Platzändeurng wird mit der Musikkapelle gesprochen</t>
      </text>
    </comment>
    <comment ref="A14" authorId="2" shapeId="0" xr:uid="{024B2043-FBE7-4D9B-8D24-D34C62227F6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Erstellte Liste wird auf die Vereine verteilt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Armin</author>
  </authors>
  <commentList>
    <comment ref="A75" authorId="0" shapeId="0" xr:uid="{EDDA8B50-B541-467E-AD87-829178CC8983}">
      <text>
        <r>
          <rPr>
            <b/>
            <sz val="9"/>
            <color indexed="81"/>
            <rFont val="Segoe UI"/>
            <charset val="1"/>
          </rPr>
          <t>Armin:</t>
        </r>
        <r>
          <rPr>
            <sz val="9"/>
            <color indexed="81"/>
            <rFont val="Segoe UI"/>
            <charset val="1"/>
          </rPr>
          <t xml:space="preserve">
Einnahmen beim Stand;
minus sonstige Spesen, welche nicht allg. Spesen sind z.B. Spesen für Essen, für sonstiges Trinken... (Schnaps…)
minus Getränke Getränkefirma, 
Musik nicht vom Gewinn abziehen, da prozentuell aufgeteilt mit allg. Spesen. 
SIAE, Druck…. werden auch separat mit allg. Spesen verrechnet.</t>
        </r>
      </text>
    </comment>
    <comment ref="A77" authorId="0" shapeId="0" xr:uid="{03CE7841-764C-464E-A045-C16A6425B925}">
      <text>
        <r>
          <rPr>
            <b/>
            <sz val="9"/>
            <color indexed="81"/>
            <rFont val="Segoe UI"/>
            <charset val="1"/>
          </rPr>
          <t>Armin:</t>
        </r>
        <r>
          <rPr>
            <sz val="9"/>
            <color indexed="81"/>
            <rFont val="Segoe UI"/>
            <charset val="1"/>
          </rPr>
          <t xml:space="preserve">
Allg. Spesen
+ Spesen Musi Sa.
- Allg. Einnahmen
-Anteil Allg. Spesen
- Anteil Musi Sa.
= zu bez. bzw. kassieren</t>
        </r>
      </text>
    </comment>
  </commentList>
</comments>
</file>

<file path=xl/sharedStrings.xml><?xml version="1.0" encoding="utf-8"?>
<sst xmlns="http://schemas.openxmlformats.org/spreadsheetml/2006/main" count="586" uniqueCount="275">
  <si>
    <t>AUFTRAG</t>
  </si>
  <si>
    <t>Ansuchen wegen Beitrag bei RAIKA</t>
  </si>
  <si>
    <t>Programm erstellen</t>
  </si>
  <si>
    <t>Plakate bei SÜDPLA und Gemeinden abstempeln</t>
  </si>
  <si>
    <t>innerhalb 5 Tage nachher</t>
  </si>
  <si>
    <t>SIAE Meldung machen</t>
  </si>
  <si>
    <t>Von Musikgruppen Empals+Bestätigung einholen</t>
  </si>
  <si>
    <t>Schützen</t>
  </si>
  <si>
    <t>Spülboy</t>
  </si>
  <si>
    <t>SÜDPLA</t>
  </si>
  <si>
    <t>Druckerei</t>
  </si>
  <si>
    <t>Summe</t>
  </si>
  <si>
    <t>WSV</t>
  </si>
  <si>
    <t>Verein</t>
  </si>
  <si>
    <t>Stück</t>
  </si>
  <si>
    <t>Einzelpreis</t>
  </si>
  <si>
    <t>Gesamtpreis</t>
  </si>
  <si>
    <t>Zwischensumme</t>
  </si>
  <si>
    <t>Beschreibung</t>
  </si>
  <si>
    <t>Bier normal Fass</t>
  </si>
  <si>
    <t>Hefe Weizen Fass</t>
  </si>
  <si>
    <t>Getränkefirma</t>
  </si>
  <si>
    <t>SBJ</t>
  </si>
  <si>
    <t>AVS</t>
  </si>
  <si>
    <t>Limonade 1 Liter 16 Fl.</t>
  </si>
  <si>
    <t>Coca Cola 1,00 Liter</t>
  </si>
  <si>
    <t>22 % MwSt.</t>
  </si>
  <si>
    <t>Seuergrundlage</t>
  </si>
  <si>
    <t>OK</t>
  </si>
  <si>
    <t>Organisator</t>
  </si>
  <si>
    <t>Anzeige im Pankrazer- und Ultner Blattl</t>
  </si>
  <si>
    <t>Alle</t>
  </si>
  <si>
    <t>Herbst Sitzung</t>
  </si>
  <si>
    <t>ca. 3 Monate vorher Sitzung</t>
  </si>
  <si>
    <t>ca. 1 Monat vorher Sitzung</t>
  </si>
  <si>
    <t>Werbebanner aktualisieren</t>
  </si>
  <si>
    <t>Abrechnung machen</t>
  </si>
  <si>
    <t>Allg. Spesen Anteil</t>
  </si>
  <si>
    <t>Böllern</t>
  </si>
  <si>
    <t>Werbebanner</t>
  </si>
  <si>
    <t>Coca Cola 0,25 Liter</t>
  </si>
  <si>
    <t>Mineralw. 0,50 L. 20Fl.</t>
  </si>
  <si>
    <t>Zelte für Bühne reservieren bei Bernd</t>
  </si>
  <si>
    <t>Aufstellen der Podeste organisieren, bei Edit abzäunen</t>
  </si>
  <si>
    <t>WC aufstellen + Licht</t>
  </si>
  <si>
    <t>Sponsoren im Pankrazer Blattl danken</t>
  </si>
  <si>
    <t>Forst Kronen Fass</t>
  </si>
  <si>
    <t>30L</t>
  </si>
  <si>
    <t>Forst Weihenstephan Hefe</t>
  </si>
  <si>
    <t xml:space="preserve">Meraner Mineral Natur </t>
  </si>
  <si>
    <t>1/2 L</t>
  </si>
  <si>
    <t>Meraner Mineral mit Gas</t>
  </si>
  <si>
    <t xml:space="preserve">Coca Cola </t>
  </si>
  <si>
    <t>1 L</t>
  </si>
  <si>
    <t>Zipperle Limo</t>
  </si>
  <si>
    <t>Zipperle Apfelsaft</t>
  </si>
  <si>
    <t>Garnituren</t>
  </si>
  <si>
    <t>Pavillon 6 Eckig</t>
  </si>
  <si>
    <t>Schanktisch</t>
  </si>
  <si>
    <t xml:space="preserve">CO2 </t>
  </si>
  <si>
    <t>10 Kg</t>
  </si>
  <si>
    <t>4 Kg</t>
  </si>
  <si>
    <t>Plastikkiste Forstkr. 0.3 L</t>
  </si>
  <si>
    <t>Innhalt</t>
  </si>
  <si>
    <t>Kühlvetrine Vertikal Forst 1857</t>
  </si>
  <si>
    <t>Plastikkiste Hefegl. 0.3 L</t>
  </si>
  <si>
    <t>Sponsoren</t>
  </si>
  <si>
    <t>Sponsor</t>
  </si>
  <si>
    <t>Tratter Erdbewegungen</t>
  </si>
  <si>
    <t>Bauunternehmen Marsoner</t>
  </si>
  <si>
    <t>Fliesenservice</t>
  </si>
  <si>
    <t>Alpintec</t>
  </si>
  <si>
    <t>Logo</t>
  </si>
  <si>
    <t>Rotwein</t>
  </si>
  <si>
    <t>Weiswein</t>
  </si>
  <si>
    <t>Zipperle Calypso</t>
  </si>
  <si>
    <t>Schulthauser</t>
  </si>
  <si>
    <t>0,75 L</t>
  </si>
  <si>
    <t>24 Fl</t>
  </si>
  <si>
    <t>Cuvée</t>
  </si>
  <si>
    <t>24 FL</t>
  </si>
  <si>
    <t>Huck am Bach</t>
  </si>
  <si>
    <t>12 FL</t>
  </si>
  <si>
    <t>Merlot Lagrein Graf</t>
  </si>
  <si>
    <t>18 FL</t>
  </si>
  <si>
    <t>Valpolli Ripasso</t>
  </si>
  <si>
    <t>6 FL</t>
  </si>
  <si>
    <t>Aperol</t>
  </si>
  <si>
    <t xml:space="preserve">1 L </t>
  </si>
  <si>
    <t>Holunder Sirup</t>
  </si>
  <si>
    <t>PVC Kiste Hugogläser</t>
  </si>
  <si>
    <t xml:space="preserve">PVC Kiste Weingläser </t>
  </si>
  <si>
    <t>TV</t>
  </si>
  <si>
    <t>Tourimusverein</t>
  </si>
  <si>
    <t>Limonade 0,25 Liter 24 Fl.</t>
  </si>
  <si>
    <t>Apfelsaft 0,25 Liter 24 Fl.</t>
  </si>
  <si>
    <t>Calypso 0,25 L 24 Fl.</t>
  </si>
  <si>
    <t>Meraner Burggräfler rot 1/1</t>
  </si>
  <si>
    <t>Allg. Spesen</t>
  </si>
  <si>
    <t>SIAE</t>
  </si>
  <si>
    <t>Freibon Essen</t>
  </si>
  <si>
    <t>Freibon Getränk</t>
  </si>
  <si>
    <t>Getränke Musikkapelle</t>
  </si>
  <si>
    <t>Allg. Einnahmen</t>
  </si>
  <si>
    <t xml:space="preserve"> TV</t>
  </si>
  <si>
    <t>Karosserie Zöschg</t>
  </si>
  <si>
    <t>Holzner Josef &amp; Söhne</t>
  </si>
  <si>
    <t>Schwemmalm</t>
  </si>
  <si>
    <t>Schwienbacher Michael</t>
  </si>
  <si>
    <t>Laimer Woodwatch</t>
  </si>
  <si>
    <t>Engethalerhof</t>
  </si>
  <si>
    <t>Meraner Burggräfler weiß 1/1</t>
  </si>
  <si>
    <t>Hüpfburg Tourismusv. Lana reservieren</t>
  </si>
  <si>
    <t>Weißes Rößl fragen wegen Müllcontainer + WC</t>
  </si>
  <si>
    <t>Musikkapelle fragen bis 12:00 spielen</t>
  </si>
  <si>
    <t>Müll zusammenräumen So. 6:00, Plan machen</t>
  </si>
  <si>
    <t>Tuga</t>
  </si>
  <si>
    <t>SCP</t>
  </si>
  <si>
    <t>SBJ, SSB, WSV, TV, SCP, Imker, Pup, AVS, Gem. Wachsen, VFG</t>
  </si>
  <si>
    <t>Gem.Wachsen</t>
  </si>
  <si>
    <t>CO2 9 kg</t>
  </si>
  <si>
    <t xml:space="preserve">  </t>
  </si>
  <si>
    <t>Musik So. Tiroler Herz</t>
  </si>
  <si>
    <t>Schwienbacher Gabriel</t>
  </si>
  <si>
    <t>Kapaurer OHG</t>
  </si>
  <si>
    <t>Eisenwaren Ulten</t>
  </si>
  <si>
    <t>Kuppelwieser Automobile</t>
  </si>
  <si>
    <t>Matzoll Werner</t>
  </si>
  <si>
    <t>Ligna Construct</t>
  </si>
  <si>
    <t>Zöschg Transporte</t>
  </si>
  <si>
    <t>Kontrolle</t>
  </si>
  <si>
    <t>WB Festival</t>
  </si>
  <si>
    <t>Sauvignon blanc</t>
  </si>
  <si>
    <t>Vernatsch Graf</t>
  </si>
  <si>
    <t>Blauburgunder</t>
  </si>
  <si>
    <t>Lugana</t>
  </si>
  <si>
    <t>Prosecco</t>
  </si>
  <si>
    <t>Glasreinigung</t>
  </si>
  <si>
    <t>Sekt</t>
  </si>
  <si>
    <t>Forst Glas</t>
  </si>
  <si>
    <t>Glas Weihenstefan</t>
  </si>
  <si>
    <t>Calice</t>
  </si>
  <si>
    <t>Abrunden</t>
  </si>
  <si>
    <t>Umweltbeitrag</t>
  </si>
  <si>
    <t>Leergut Kiste Nägele</t>
  </si>
  <si>
    <t>Leergut Wasser</t>
  </si>
  <si>
    <t>Leergut Kiste Wein</t>
  </si>
  <si>
    <t>Leergut Kiste Cola</t>
  </si>
  <si>
    <t>Kletterturm</t>
  </si>
  <si>
    <t>Rauchmelder Tiefgarage</t>
  </si>
  <si>
    <t>PUP</t>
  </si>
  <si>
    <t>4 Dixiklo</t>
  </si>
  <si>
    <t>Allg. Spesen Differenz bezahlen-/kassieren+</t>
  </si>
  <si>
    <t>Freibon Verein Getränk</t>
  </si>
  <si>
    <t>Freibon Verein Essen</t>
  </si>
  <si>
    <t>Fotobox</t>
  </si>
  <si>
    <t>Summe Getränke</t>
  </si>
  <si>
    <t>Sanin Druck</t>
  </si>
  <si>
    <t>Bons</t>
  </si>
  <si>
    <t>Musi Sa.</t>
  </si>
  <si>
    <t>Gewinn/Allg. Spesen</t>
  </si>
  <si>
    <t>Gewinn/Musi Sa.</t>
  </si>
  <si>
    <t>Aufteilung Musispesen Samstag</t>
  </si>
  <si>
    <t>Aufteilung allgemeine Spesen</t>
  </si>
  <si>
    <t>Musi Sa. Anteil</t>
  </si>
  <si>
    <t>CHECKLISTE Kirchtag 2024</t>
  </si>
  <si>
    <t>Sitzung einberufen und Termin festlegen 11.+12.Mai</t>
  </si>
  <si>
    <t>Sicherheitsdienst für Minderjährigen Kontrolle/Armband Verteilung</t>
  </si>
  <si>
    <t>Bei Sitzungen Protokolle führen</t>
  </si>
  <si>
    <t>Parkplatzorganisation - Parkverbots Tafel - Shuttledienst</t>
  </si>
  <si>
    <t>Noch eine Lösung zu finden</t>
  </si>
  <si>
    <t>Musikgruppen (DJ Raymon, DJ Feyo, Jonny Faranna, Tiroler Herz, Musikkapelle St.Pankraz)</t>
  </si>
  <si>
    <t>Kommunikation mit den Anrainern/Flyer Verteilung an Sponsoren (Pfarrer, Turm, Pub usw.)</t>
  </si>
  <si>
    <t>Erstellung der Liste Anrainer und Sponsoren</t>
  </si>
  <si>
    <t>Facebook Veranstaltung</t>
  </si>
  <si>
    <t>Webseiten Veranstaltung  (Verbindung von Flyer durch QR-Code) damit der Flyer einseitg sein kann</t>
  </si>
  <si>
    <t>Organisator/TV</t>
  </si>
  <si>
    <t>Preis für Freibon festlegen (1.5€ für Getränk und 5€ für Essen)</t>
  </si>
  <si>
    <t>Preisliste erstellen</t>
  </si>
  <si>
    <t>Kletterturm/Kletterscheibe</t>
  </si>
  <si>
    <t>Sanin Tafeln von Gemeinde aktualisieren</t>
  </si>
  <si>
    <t>Meldung SIAE</t>
  </si>
  <si>
    <t>Getränkebestellung (Agostini, wegen Kühlwagen)</t>
  </si>
  <si>
    <t>FF wg. Ordungsdienst/Brandschutz und Musikkapelle fragen</t>
  </si>
  <si>
    <t>TV/Organisator</t>
  </si>
  <si>
    <t>Elektriker Strom+Hydrauliker für das Wochenende organisieren/ Konformitätserklärungen</t>
  </si>
  <si>
    <t>Freibon für FF, Musi, AVS, Chor……herrichten 200 Stück (Essen + Getränke)</t>
  </si>
  <si>
    <t>Dixi-Klo organsieren</t>
  </si>
  <si>
    <t xml:space="preserve">Klopapier </t>
  </si>
  <si>
    <t>Liste der Orte für Plakatverteilung</t>
  </si>
  <si>
    <t>Kommunikation/Einladung an Vereine/Verbände/Freunde</t>
  </si>
  <si>
    <t>Plakate müssen bei der Sitzung gestempelt und vor Ort sein zum Aufhängen, Einladungen/Flyer austeilen</t>
  </si>
  <si>
    <t>Tafeln für Dorfeinfahrten auch parat</t>
  </si>
  <si>
    <t>Wegräumern der Dixie-Klos/Hüpfburg</t>
  </si>
  <si>
    <t>innerhalb 1 Monats nachher</t>
  </si>
  <si>
    <t>Gesamtabrechnung abschließen und Abschlusssitzungsdatum festlegen</t>
  </si>
  <si>
    <t>WSV/Organisator</t>
  </si>
  <si>
    <t>Bankkonto für Kirchtig</t>
  </si>
  <si>
    <t>Plastikbecher St.Pankraz - Kaution verlangen ca.1€ (Nachbestellung organisieren)</t>
  </si>
  <si>
    <t>Alle/(Organisator)</t>
  </si>
  <si>
    <t>Organisator 2024</t>
  </si>
  <si>
    <t>Getränkebestellung 2023</t>
  </si>
  <si>
    <t>Menge</t>
  </si>
  <si>
    <t>0.20L x 24</t>
  </si>
  <si>
    <t>0.20 L</t>
  </si>
  <si>
    <t>0,20 L</t>
  </si>
  <si>
    <t>6 Karton</t>
  </si>
  <si>
    <t>6 Flaschen</t>
  </si>
  <si>
    <t>3 Kisten</t>
  </si>
  <si>
    <t>Lizenz/ Parkverbote/Durchfahrtsverbot bei Gemeinde beantragen (Vorschlag Verlängerung auf 03:00 Uhr)</t>
  </si>
  <si>
    <t>Bestätigung</t>
  </si>
  <si>
    <t>Bezahlt</t>
  </si>
  <si>
    <t>Gratis</t>
  </si>
  <si>
    <t>Elektriker Walter Degiampietro</t>
  </si>
  <si>
    <t>Werkstatt Tschöll Erwin &amp; Andreas</t>
  </si>
  <si>
    <t>Elektra OHG</t>
  </si>
  <si>
    <t>DDr. Anton J.Unterholzner</t>
  </si>
  <si>
    <t>Pizzeria Turm</t>
  </si>
  <si>
    <t>Weinkellerei Meran</t>
  </si>
  <si>
    <t>Ultner Reisen</t>
  </si>
  <si>
    <t>Klotz Schotterwerk</t>
  </si>
  <si>
    <t>Pawigler Wirt</t>
  </si>
  <si>
    <t>Konplott</t>
  </si>
  <si>
    <t>KMS OHG</t>
  </si>
  <si>
    <t>Tratter Spenglerei</t>
  </si>
  <si>
    <t>GW</t>
  </si>
  <si>
    <t>Gasthaus Weisses Rössl</t>
  </si>
  <si>
    <t>Stefan Paris</t>
  </si>
  <si>
    <t>Isolierungen &amp; Abdichtungen Matzoll Markus</t>
  </si>
  <si>
    <t>Paris Reisen</t>
  </si>
  <si>
    <t>Raiffeisenkasse Ulten-St.Pankraz-Laurein</t>
  </si>
  <si>
    <t>Bierbrauerei Forst</t>
  </si>
  <si>
    <t>Despar Staffler Hubert</t>
  </si>
  <si>
    <t>Auto Heinrich KG</t>
  </si>
  <si>
    <t>Metzgerei Gruber</t>
  </si>
  <si>
    <t>Dominik Wenin</t>
  </si>
  <si>
    <t>Ultner Brot</t>
  </si>
  <si>
    <t>Auto Thöni</t>
  </si>
  <si>
    <t>Emmas Gemüseladele</t>
  </si>
  <si>
    <t>Lignum Haus</t>
  </si>
  <si>
    <t>kein Logo erwünscht</t>
  </si>
  <si>
    <t>Schwienbacher Raphael</t>
  </si>
  <si>
    <t>Menghin Holzernte</t>
  </si>
  <si>
    <t>Frigotherm</t>
  </si>
  <si>
    <t>Schwienbacher Jan</t>
  </si>
  <si>
    <t xml:space="preserve">Sponsoren </t>
  </si>
  <si>
    <t>Walter Kapaurer/Tischler</t>
  </si>
  <si>
    <t>Sponsoren fragen (Neuer Betrag = 100,00€)</t>
  </si>
  <si>
    <t>ok</t>
  </si>
  <si>
    <t>Patrick Karlegger</t>
  </si>
  <si>
    <t>Betrag 2023</t>
  </si>
  <si>
    <t>Betrag 2024</t>
  </si>
  <si>
    <t>Verein 2023</t>
  </si>
  <si>
    <t>Verein 2024</t>
  </si>
  <si>
    <t>Getränkebestellung 2024</t>
  </si>
  <si>
    <t>Getränkekühlwagen</t>
  </si>
  <si>
    <t>2 Kisten</t>
  </si>
  <si>
    <t>Spesen pro Verein 2024</t>
  </si>
  <si>
    <t>Beitrag Raika</t>
  </si>
  <si>
    <t>Schnapsbrennerei Kapaurer</t>
  </si>
  <si>
    <t>Grafik für Drucksorten</t>
  </si>
  <si>
    <t>Schützen &amp; AVS</t>
  </si>
  <si>
    <t>1,5 Monat vorher:  35 Plakate,  80 Heftln inkl. Sponsoren und 500 Flyer (A5 einseitg) drucken lassen</t>
  </si>
  <si>
    <t>Turm</t>
  </si>
  <si>
    <t>Pub</t>
  </si>
  <si>
    <t>Inner Wirt</t>
  </si>
  <si>
    <t>Edith</t>
  </si>
  <si>
    <t>Ploner</t>
  </si>
  <si>
    <t>Veith</t>
  </si>
  <si>
    <t>Anrainer Liste</t>
  </si>
  <si>
    <t>Pfarrer</t>
  </si>
  <si>
    <t>Außer Wirt</t>
  </si>
  <si>
    <t>Egger Andreas Bodenleger</t>
  </si>
  <si>
    <t>moremedia</t>
  </si>
  <si>
    <t>Luise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</si>
</sst>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14" x14ac:knownFonts="1">
    <font>
      <sz val="10"/>
      <name val="Arial"/>
    </font>
    <font>
      <sz val="10"/>
      <name val="Arial"/>
    </font>
    <font>
      <b/>
      <sz val="12"/>
      <name val="Arial"/>
      <family val="2"/>
    </font>
    <font>
      <sz val="12"/>
      <name val="Arial"/>
      <family val="2"/>
    </font>
    <font>
      <b/>
      <sz val="20"/>
      <name val="Arial"/>
      <family val="2"/>
    </font>
    <font>
      <b/>
      <sz val="10"/>
      <name val="Arial"/>
      <family val="2"/>
    </font>
    <font>
      <sz val="10"/>
      <name val="Arial"/>
      <family val="2"/>
    </font>
    <font>
      <b/>
      <sz val="18"/>
      <name val="Arial"/>
      <family val="2"/>
    </font>
    <font>
      <sz val="28"/>
      <name val="Arial"/>
      <family val="2"/>
    </font>
    <font>
      <sz val="12"/>
      <color rgb="FFFF0000"/>
      <name val="Arial"/>
      <family val="2"/>
    </font>
    <font>
      <sz val="10"/>
      <color rgb="FFFF0000"/>
      <name val="Arial"/>
      <family val="2"/>
    </font>
    <font>
      <sz val="9"/>
      <color indexed="81"/>
      <name val="Segoe UI"/>
      <charset val="1"/>
    </font>
    <font>
      <b/>
      <sz val="9"/>
      <color indexed="81"/>
      <name val="Segoe UI"/>
      <charset val="1"/>
    </font>
    <font>
      <b/>
      <sz val="11"/>
      <color theme="1"/>
      <name val="Calibri"/>
      <family val="2"/>
      <scheme val="minor"/>
    </font>
  </fonts>
  <fills count="12">
    <fill>
      <patternFill patternType="none"/>
    </fill>
    <fill>
      <patternFill patternType="gray125"/>
    </fill>
    <fill>
      <patternFill patternType="solid">
        <fgColor indexed="47"/>
        <bgColor indexed="64"/>
      </patternFill>
    </fill>
    <fill>
      <patternFill patternType="solid">
        <fgColor indexed="50"/>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5"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44">
    <xf numFmtId="0" fontId="0" fillId="0" borderId="0" xfId="0"/>
    <xf numFmtId="0" fontId="3" fillId="0" borderId="0" xfId="0" applyFont="1"/>
    <xf numFmtId="0" fontId="4" fillId="0" borderId="0" xfId="0" applyFont="1"/>
    <xf numFmtId="0" fontId="3" fillId="0" borderId="1" xfId="0" applyFont="1" applyBorder="1"/>
    <xf numFmtId="0" fontId="2" fillId="0" borderId="2" xfId="0" applyFont="1" applyBorder="1"/>
    <xf numFmtId="0" fontId="2" fillId="0" borderId="1" xfId="0" applyFont="1" applyBorder="1"/>
    <xf numFmtId="0" fontId="2" fillId="0" borderId="2" xfId="0" applyFont="1" applyBorder="1" applyAlignment="1">
      <alignment horizontal="right"/>
    </xf>
    <xf numFmtId="0" fontId="2" fillId="0" borderId="0" xfId="0" applyFont="1"/>
    <xf numFmtId="4" fontId="5" fillId="0" borderId="0" xfId="0" applyNumberFormat="1" applyFont="1"/>
    <xf numFmtId="4" fontId="6" fillId="0" borderId="0" xfId="0" applyNumberFormat="1" applyFont="1"/>
    <xf numFmtId="4" fontId="6" fillId="0" borderId="0" xfId="0" applyNumberFormat="1" applyFont="1" applyAlignment="1">
      <alignment horizontal="center"/>
    </xf>
    <xf numFmtId="4" fontId="5" fillId="0" borderId="6" xfId="0" applyNumberFormat="1" applyFont="1" applyBorder="1"/>
    <xf numFmtId="4" fontId="6" fillId="0" borderId="7" xfId="0" applyNumberFormat="1" applyFont="1" applyBorder="1"/>
    <xf numFmtId="4" fontId="5" fillId="2" borderId="7" xfId="0" applyNumberFormat="1" applyFont="1" applyFill="1" applyBorder="1"/>
    <xf numFmtId="4" fontId="6" fillId="3" borderId="7" xfId="0" applyNumberFormat="1" applyFont="1" applyFill="1" applyBorder="1"/>
    <xf numFmtId="4" fontId="6" fillId="4" borderId="7" xfId="0" applyNumberFormat="1" applyFont="1" applyFill="1" applyBorder="1"/>
    <xf numFmtId="4" fontId="6" fillId="5" borderId="7" xfId="0" applyNumberFormat="1" applyFont="1" applyFill="1" applyBorder="1"/>
    <xf numFmtId="4" fontId="6" fillId="6" borderId="7" xfId="0" applyNumberFormat="1" applyFont="1" applyFill="1" applyBorder="1"/>
    <xf numFmtId="4" fontId="6" fillId="0" borderId="8" xfId="0" applyNumberFormat="1" applyFont="1" applyBorder="1"/>
    <xf numFmtId="4" fontId="6" fillId="0" borderId="1" xfId="0" applyNumberFormat="1" applyFont="1" applyBorder="1"/>
    <xf numFmtId="4" fontId="6" fillId="2" borderId="1" xfId="0" applyNumberFormat="1" applyFont="1" applyFill="1" applyBorder="1"/>
    <xf numFmtId="4" fontId="6" fillId="3" borderId="1" xfId="0" applyNumberFormat="1" applyFont="1" applyFill="1" applyBorder="1"/>
    <xf numFmtId="4" fontId="6" fillId="4" borderId="1" xfId="0" applyNumberFormat="1" applyFont="1" applyFill="1" applyBorder="1"/>
    <xf numFmtId="4" fontId="6" fillId="5" borderId="1" xfId="0" applyNumberFormat="1" applyFont="1" applyFill="1" applyBorder="1"/>
    <xf numFmtId="4" fontId="6" fillId="6" borderId="1" xfId="0" applyNumberFormat="1" applyFont="1" applyFill="1" applyBorder="1"/>
    <xf numFmtId="4" fontId="6" fillId="2" borderId="7" xfId="0" applyNumberFormat="1" applyFont="1" applyFill="1" applyBorder="1"/>
    <xf numFmtId="4" fontId="5" fillId="0" borderId="7" xfId="0" applyNumberFormat="1" applyFont="1" applyBorder="1"/>
    <xf numFmtId="4" fontId="5" fillId="3" borderId="7" xfId="0" applyNumberFormat="1" applyFont="1" applyFill="1" applyBorder="1" applyAlignment="1">
      <alignment horizontal="center"/>
    </xf>
    <xf numFmtId="4" fontId="6" fillId="3" borderId="1" xfId="0" applyNumberFormat="1" applyFont="1" applyFill="1" applyBorder="1" applyAlignment="1">
      <alignment horizontal="center"/>
    </xf>
    <xf numFmtId="4" fontId="6" fillId="0" borderId="9" xfId="0" applyNumberFormat="1" applyFont="1" applyBorder="1"/>
    <xf numFmtId="4" fontId="6" fillId="2" borderId="9" xfId="0" applyNumberFormat="1" applyFont="1" applyFill="1" applyBorder="1"/>
    <xf numFmtId="4" fontId="6" fillId="3" borderId="9" xfId="0" applyNumberFormat="1" applyFont="1" applyFill="1" applyBorder="1"/>
    <xf numFmtId="4" fontId="6" fillId="4" borderId="9" xfId="0" applyNumberFormat="1" applyFont="1" applyFill="1" applyBorder="1"/>
    <xf numFmtId="4" fontId="6" fillId="5" borderId="9" xfId="0" applyNumberFormat="1" applyFont="1" applyFill="1" applyBorder="1"/>
    <xf numFmtId="4" fontId="6" fillId="6" borderId="9" xfId="0" applyNumberFormat="1" applyFont="1" applyFill="1" applyBorder="1"/>
    <xf numFmtId="4" fontId="5" fillId="0" borderId="5" xfId="0" applyNumberFormat="1" applyFont="1" applyBorder="1"/>
    <xf numFmtId="4" fontId="5" fillId="0" borderId="4" xfId="0" applyNumberFormat="1" applyFont="1" applyBorder="1"/>
    <xf numFmtId="4" fontId="5" fillId="2" borderId="4" xfId="0" applyNumberFormat="1" applyFont="1" applyFill="1" applyBorder="1"/>
    <xf numFmtId="4" fontId="5" fillId="3" borderId="4" xfId="0" applyNumberFormat="1" applyFont="1" applyFill="1" applyBorder="1"/>
    <xf numFmtId="4" fontId="5" fillId="4" borderId="4" xfId="0" applyNumberFormat="1" applyFont="1" applyFill="1" applyBorder="1"/>
    <xf numFmtId="4" fontId="5" fillId="5" borderId="4" xfId="0" applyNumberFormat="1" applyFont="1" applyFill="1" applyBorder="1"/>
    <xf numFmtId="4" fontId="5" fillId="6" borderId="4" xfId="0" applyNumberFormat="1" applyFont="1" applyFill="1" applyBorder="1"/>
    <xf numFmtId="4" fontId="6" fillId="3" borderId="7" xfId="0" applyNumberFormat="1" applyFont="1" applyFill="1" applyBorder="1" applyAlignment="1">
      <alignment horizontal="right"/>
    </xf>
    <xf numFmtId="4" fontId="6" fillId="0" borderId="6" xfId="0" applyNumberFormat="1" applyFont="1" applyBorder="1" applyAlignment="1">
      <alignment wrapText="1"/>
    </xf>
    <xf numFmtId="4" fontId="6" fillId="0" borderId="10" xfId="0" applyNumberFormat="1" applyFont="1" applyBorder="1"/>
    <xf numFmtId="4" fontId="5" fillId="3" borderId="4" xfId="0" applyNumberFormat="1" applyFont="1" applyFill="1" applyBorder="1" applyAlignment="1">
      <alignment horizontal="center"/>
    </xf>
    <xf numFmtId="4" fontId="6" fillId="0" borderId="2" xfId="0" applyNumberFormat="1" applyFont="1" applyBorder="1"/>
    <xf numFmtId="4" fontId="6" fillId="4" borderId="2" xfId="0" applyNumberFormat="1" applyFont="1" applyFill="1" applyBorder="1"/>
    <xf numFmtId="4" fontId="6" fillId="2" borderId="2" xfId="0" applyNumberFormat="1" applyFont="1" applyFill="1" applyBorder="1"/>
    <xf numFmtId="4" fontId="6" fillId="5" borderId="2" xfId="0" applyNumberFormat="1" applyFont="1" applyFill="1" applyBorder="1"/>
    <xf numFmtId="4" fontId="6" fillId="3" borderId="2" xfId="0" applyNumberFormat="1" applyFont="1" applyFill="1" applyBorder="1"/>
    <xf numFmtId="0" fontId="0" fillId="0" borderId="1" xfId="0" applyBorder="1"/>
    <xf numFmtId="0" fontId="2" fillId="0" borderId="11" xfId="0" applyFont="1" applyBorder="1"/>
    <xf numFmtId="0" fontId="2" fillId="0" borderId="12" xfId="0" applyFont="1" applyBorder="1"/>
    <xf numFmtId="0" fontId="2" fillId="0" borderId="12" xfId="0" applyFont="1" applyBorder="1" applyAlignment="1">
      <alignment horizontal="center"/>
    </xf>
    <xf numFmtId="4" fontId="6" fillId="3" borderId="9" xfId="0" applyNumberFormat="1" applyFont="1" applyFill="1" applyBorder="1" applyAlignment="1">
      <alignment horizontal="center"/>
    </xf>
    <xf numFmtId="10" fontId="5" fillId="4" borderId="4" xfId="2" applyNumberFormat="1" applyFont="1" applyFill="1" applyBorder="1"/>
    <xf numFmtId="10" fontId="5" fillId="2" borderId="4" xfId="2" applyNumberFormat="1" applyFont="1" applyFill="1" applyBorder="1"/>
    <xf numFmtId="10" fontId="5" fillId="5" borderId="4" xfId="2" applyNumberFormat="1" applyFont="1" applyFill="1" applyBorder="1"/>
    <xf numFmtId="10" fontId="5" fillId="3" borderId="4" xfId="2" applyNumberFormat="1" applyFont="1" applyFill="1" applyBorder="1" applyAlignment="1">
      <alignment horizontal="center"/>
    </xf>
    <xf numFmtId="10" fontId="5" fillId="6" borderId="4" xfId="0" applyNumberFormat="1" applyFont="1" applyFill="1" applyBorder="1"/>
    <xf numFmtId="0" fontId="0" fillId="0" borderId="0" xfId="0" applyAlignment="1">
      <alignment horizontal="center"/>
    </xf>
    <xf numFmtId="0" fontId="9" fillId="0" borderId="1" xfId="0" applyFont="1" applyBorder="1" applyAlignment="1">
      <alignment horizontal="center"/>
    </xf>
    <xf numFmtId="0" fontId="3" fillId="0" borderId="1" xfId="0" applyFont="1" applyBorder="1" applyAlignment="1">
      <alignment horizontal="right"/>
    </xf>
    <xf numFmtId="4" fontId="6" fillId="7" borderId="7" xfId="0" applyNumberFormat="1" applyFont="1" applyFill="1" applyBorder="1"/>
    <xf numFmtId="4" fontId="6" fillId="7" borderId="1" xfId="0" applyNumberFormat="1" applyFont="1" applyFill="1" applyBorder="1"/>
    <xf numFmtId="4" fontId="6" fillId="7" borderId="9" xfId="0" applyNumberFormat="1" applyFont="1" applyFill="1" applyBorder="1"/>
    <xf numFmtId="4" fontId="5" fillId="7" borderId="4" xfId="0" applyNumberFormat="1" applyFont="1" applyFill="1" applyBorder="1"/>
    <xf numFmtId="10" fontId="5" fillId="7" borderId="4" xfId="0" applyNumberFormat="1" applyFont="1" applyFill="1" applyBorder="1"/>
    <xf numFmtId="4" fontId="6" fillId="8" borderId="7" xfId="0" applyNumberFormat="1" applyFont="1" applyFill="1" applyBorder="1"/>
    <xf numFmtId="4" fontId="6" fillId="8" borderId="1" xfId="0" applyNumberFormat="1" applyFont="1" applyFill="1" applyBorder="1"/>
    <xf numFmtId="4" fontId="6" fillId="8" borderId="9" xfId="0" applyNumberFormat="1" applyFont="1" applyFill="1" applyBorder="1"/>
    <xf numFmtId="4" fontId="5" fillId="8" borderId="4" xfId="0" applyNumberFormat="1" applyFont="1" applyFill="1" applyBorder="1"/>
    <xf numFmtId="10" fontId="5" fillId="8" borderId="4" xfId="0" applyNumberFormat="1" applyFont="1" applyFill="1" applyBorder="1"/>
    <xf numFmtId="4" fontId="10" fillId="9" borderId="0" xfId="0" applyNumberFormat="1" applyFont="1" applyFill="1"/>
    <xf numFmtId="4" fontId="6" fillId="9" borderId="0" xfId="0" applyNumberFormat="1" applyFont="1" applyFill="1"/>
    <xf numFmtId="4" fontId="6" fillId="9" borderId="0" xfId="0" applyNumberFormat="1" applyFont="1" applyFill="1" applyAlignment="1">
      <alignment horizontal="center"/>
    </xf>
    <xf numFmtId="4" fontId="5" fillId="0" borderId="2" xfId="0" applyNumberFormat="1" applyFont="1" applyBorder="1"/>
    <xf numFmtId="4" fontId="5" fillId="2" borderId="2" xfId="0" applyNumberFormat="1" applyFont="1" applyFill="1" applyBorder="1"/>
    <xf numFmtId="4" fontId="5" fillId="3" borderId="2" xfId="0" applyNumberFormat="1" applyFont="1" applyFill="1" applyBorder="1" applyAlignment="1">
      <alignment horizontal="center"/>
    </xf>
    <xf numFmtId="4" fontId="6" fillId="6" borderId="2" xfId="0" applyNumberFormat="1" applyFont="1" applyFill="1" applyBorder="1"/>
    <xf numFmtId="4" fontId="6" fillId="7" borderId="2" xfId="0" applyNumberFormat="1" applyFont="1" applyFill="1" applyBorder="1"/>
    <xf numFmtId="4" fontId="6" fillId="8" borderId="2" xfId="0" applyNumberFormat="1" applyFont="1" applyFill="1" applyBorder="1"/>
    <xf numFmtId="4" fontId="6" fillId="0" borderId="16" xfId="0" applyNumberFormat="1" applyFont="1" applyBorder="1"/>
    <xf numFmtId="4" fontId="5" fillId="4" borderId="7" xfId="0" applyNumberFormat="1" applyFont="1" applyFill="1" applyBorder="1"/>
    <xf numFmtId="4" fontId="5" fillId="5" borderId="7" xfId="0" applyNumberFormat="1" applyFont="1" applyFill="1" applyBorder="1"/>
    <xf numFmtId="4" fontId="5" fillId="3" borderId="7" xfId="0" applyNumberFormat="1" applyFont="1" applyFill="1" applyBorder="1"/>
    <xf numFmtId="4" fontId="5" fillId="6" borderId="7" xfId="0" applyNumberFormat="1" applyFont="1" applyFill="1" applyBorder="1"/>
    <xf numFmtId="4" fontId="5" fillId="7" borderId="7" xfId="0" applyNumberFormat="1" applyFont="1" applyFill="1" applyBorder="1"/>
    <xf numFmtId="4" fontId="5" fillId="8" borderId="7" xfId="0" applyNumberFormat="1" applyFont="1" applyFill="1" applyBorder="1"/>
    <xf numFmtId="4" fontId="5" fillId="0" borderId="0" xfId="0" applyNumberFormat="1" applyFont="1" applyAlignment="1">
      <alignment horizontal="center"/>
    </xf>
    <xf numFmtId="4" fontId="6" fillId="8" borderId="17" xfId="0" applyNumberFormat="1" applyFont="1" applyFill="1" applyBorder="1"/>
    <xf numFmtId="4" fontId="6" fillId="8" borderId="14" xfId="0" applyNumberFormat="1" applyFont="1" applyFill="1" applyBorder="1"/>
    <xf numFmtId="4" fontId="6" fillId="8" borderId="18" xfId="0" applyNumberFormat="1" applyFont="1" applyFill="1" applyBorder="1"/>
    <xf numFmtId="4" fontId="6" fillId="8" borderId="19" xfId="0" applyNumberFormat="1" applyFont="1" applyFill="1" applyBorder="1"/>
    <xf numFmtId="4" fontId="5" fillId="8" borderId="20" xfId="0" applyNumberFormat="1" applyFont="1" applyFill="1" applyBorder="1"/>
    <xf numFmtId="4" fontId="5" fillId="8" borderId="17" xfId="0" applyNumberFormat="1" applyFont="1" applyFill="1" applyBorder="1"/>
    <xf numFmtId="10" fontId="5" fillId="0" borderId="4" xfId="2" applyNumberFormat="1" applyFont="1" applyBorder="1"/>
    <xf numFmtId="4" fontId="6" fillId="10" borderId="1" xfId="0" applyNumberFormat="1" applyFont="1" applyFill="1" applyBorder="1"/>
    <xf numFmtId="4" fontId="5" fillId="10" borderId="1" xfId="0" applyNumberFormat="1" applyFont="1" applyFill="1" applyBorder="1"/>
    <xf numFmtId="10" fontId="5" fillId="10" borderId="4" xfId="0" applyNumberFormat="1" applyFont="1" applyFill="1" applyBorder="1"/>
    <xf numFmtId="4" fontId="5" fillId="10" borderId="4" xfId="0" applyNumberFormat="1" applyFont="1" applyFill="1" applyBorder="1"/>
    <xf numFmtId="4" fontId="5" fillId="10" borderId="3" xfId="0" applyNumberFormat="1" applyFont="1" applyFill="1" applyBorder="1"/>
    <xf numFmtId="4" fontId="5" fillId="0" borderId="4" xfId="3" applyNumberFormat="1" applyFont="1" applyBorder="1"/>
    <xf numFmtId="4" fontId="5" fillId="4" borderId="4" xfId="3" applyNumberFormat="1" applyFont="1" applyFill="1" applyBorder="1"/>
    <xf numFmtId="4" fontId="5" fillId="2" borderId="4" xfId="3" applyNumberFormat="1" applyFont="1" applyFill="1" applyBorder="1"/>
    <xf numFmtId="4" fontId="5" fillId="5" borderId="4" xfId="3" applyNumberFormat="1" applyFont="1" applyFill="1" applyBorder="1"/>
    <xf numFmtId="4" fontId="5" fillId="3" borderId="4" xfId="3" applyNumberFormat="1" applyFont="1" applyFill="1" applyBorder="1"/>
    <xf numFmtId="4" fontId="5" fillId="6" borderId="4" xfId="3" applyNumberFormat="1" applyFont="1" applyFill="1" applyBorder="1"/>
    <xf numFmtId="4" fontId="5" fillId="7" borderId="4" xfId="3" applyNumberFormat="1" applyFont="1" applyFill="1" applyBorder="1"/>
    <xf numFmtId="4" fontId="5" fillId="8" borderId="20" xfId="3" applyNumberFormat="1" applyFont="1" applyFill="1" applyBorder="1"/>
    <xf numFmtId="4" fontId="6" fillId="10" borderId="14" xfId="0" applyNumberFormat="1" applyFont="1" applyFill="1" applyBorder="1"/>
    <xf numFmtId="4" fontId="5" fillId="0" borderId="16" xfId="0" applyNumberFormat="1" applyFont="1" applyBorder="1"/>
    <xf numFmtId="4" fontId="6" fillId="3" borderId="2" xfId="0" applyNumberFormat="1" applyFont="1" applyFill="1" applyBorder="1" applyAlignment="1">
      <alignment horizontal="center"/>
    </xf>
    <xf numFmtId="4" fontId="6" fillId="10" borderId="2" xfId="0" applyNumberFormat="1" applyFont="1" applyFill="1" applyBorder="1"/>
    <xf numFmtId="4" fontId="6" fillId="10" borderId="9" xfId="0" applyNumberFormat="1" applyFont="1" applyFill="1" applyBorder="1"/>
    <xf numFmtId="4" fontId="6" fillId="10" borderId="4" xfId="0" applyNumberFormat="1" applyFont="1" applyFill="1" applyBorder="1"/>
    <xf numFmtId="4" fontId="6" fillId="10" borderId="3" xfId="0" applyNumberFormat="1" applyFont="1" applyFill="1" applyBorder="1"/>
    <xf numFmtId="4" fontId="5" fillId="10" borderId="9" xfId="0" applyNumberFormat="1" applyFont="1" applyFill="1" applyBorder="1"/>
    <xf numFmtId="4" fontId="5" fillId="0" borderId="21" xfId="0" applyNumberFormat="1" applyFont="1" applyBorder="1"/>
    <xf numFmtId="4" fontId="6" fillId="0" borderId="21" xfId="0" applyNumberFormat="1" applyFont="1" applyBorder="1"/>
    <xf numFmtId="4" fontId="5" fillId="10" borderId="2" xfId="0" applyNumberFormat="1" applyFont="1" applyFill="1" applyBorder="1"/>
    <xf numFmtId="4" fontId="10" fillId="9" borderId="4" xfId="0" applyNumberFormat="1" applyFont="1" applyFill="1" applyBorder="1"/>
    <xf numFmtId="4" fontId="5" fillId="0" borderId="22" xfId="0" applyNumberFormat="1" applyFont="1" applyBorder="1"/>
    <xf numFmtId="4" fontId="5" fillId="0" borderId="23" xfId="0" applyNumberFormat="1" applyFont="1" applyBorder="1"/>
    <xf numFmtId="4" fontId="5" fillId="4" borderId="23" xfId="0" applyNumberFormat="1" applyFont="1" applyFill="1" applyBorder="1"/>
    <xf numFmtId="4" fontId="5" fillId="2" borderId="23" xfId="0" applyNumberFormat="1" applyFont="1" applyFill="1" applyBorder="1"/>
    <xf numFmtId="4" fontId="5" fillId="5" borderId="23" xfId="0" applyNumberFormat="1" applyFont="1" applyFill="1" applyBorder="1"/>
    <xf numFmtId="4" fontId="5" fillId="3" borderId="23" xfId="0" applyNumberFormat="1" applyFont="1" applyFill="1" applyBorder="1" applyAlignment="1">
      <alignment horizontal="center"/>
    </xf>
    <xf numFmtId="4" fontId="5" fillId="3" borderId="23" xfId="0" applyNumberFormat="1" applyFont="1" applyFill="1" applyBorder="1"/>
    <xf numFmtId="4" fontId="5" fillId="6" borderId="23" xfId="0" applyNumberFormat="1" applyFont="1" applyFill="1" applyBorder="1"/>
    <xf numFmtId="4" fontId="5" fillId="7" borderId="23" xfId="0" applyNumberFormat="1" applyFont="1" applyFill="1" applyBorder="1"/>
    <xf numFmtId="4" fontId="5" fillId="8" borderId="23" xfId="0" applyNumberFormat="1" applyFont="1" applyFill="1" applyBorder="1"/>
    <xf numFmtId="4" fontId="5" fillId="8" borderId="24" xfId="0" applyNumberFormat="1" applyFont="1" applyFill="1" applyBorder="1"/>
    <xf numFmtId="4" fontId="5" fillId="10" borderId="23" xfId="0" applyNumberFormat="1" applyFont="1" applyFill="1" applyBorder="1"/>
    <xf numFmtId="4" fontId="5" fillId="10" borderId="25" xfId="0" applyNumberFormat="1" applyFont="1" applyFill="1" applyBorder="1"/>
    <xf numFmtId="4" fontId="6" fillId="0" borderId="5" xfId="0" applyNumberFormat="1" applyFont="1" applyBorder="1" applyAlignment="1">
      <alignment wrapText="1"/>
    </xf>
    <xf numFmtId="4" fontId="6" fillId="0" borderId="4" xfId="0" applyNumberFormat="1" applyFont="1" applyBorder="1"/>
    <xf numFmtId="4" fontId="6" fillId="4" borderId="4" xfId="0" applyNumberFormat="1" applyFont="1" applyFill="1" applyBorder="1"/>
    <xf numFmtId="4" fontId="6" fillId="2" borderId="4" xfId="0" applyNumberFormat="1" applyFont="1" applyFill="1" applyBorder="1"/>
    <xf numFmtId="4" fontId="6" fillId="5" borderId="4" xfId="0" applyNumberFormat="1" applyFont="1" applyFill="1" applyBorder="1"/>
    <xf numFmtId="4" fontId="6" fillId="3" borderId="4" xfId="0" applyNumberFormat="1" applyFont="1" applyFill="1" applyBorder="1" applyAlignment="1">
      <alignment horizontal="right"/>
    </xf>
    <xf numFmtId="4" fontId="6" fillId="3" borderId="4" xfId="0" applyNumberFormat="1" applyFont="1" applyFill="1" applyBorder="1"/>
    <xf numFmtId="4" fontId="6" fillId="6" borderId="4" xfId="0" applyNumberFormat="1" applyFont="1" applyFill="1" applyBorder="1"/>
    <xf numFmtId="4" fontId="6" fillId="7" borderId="4" xfId="0" applyNumberFormat="1" applyFont="1" applyFill="1" applyBorder="1"/>
    <xf numFmtId="4" fontId="6" fillId="8" borderId="4" xfId="0" applyNumberFormat="1" applyFont="1" applyFill="1" applyBorder="1"/>
    <xf numFmtId="4" fontId="6" fillId="8" borderId="20" xfId="0" applyNumberFormat="1" applyFont="1" applyFill="1" applyBorder="1"/>
    <xf numFmtId="4" fontId="5" fillId="10" borderId="21" xfId="0" applyNumberFormat="1" applyFont="1" applyFill="1" applyBorder="1"/>
    <xf numFmtId="4" fontId="5" fillId="10" borderId="26" xfId="0" applyNumberFormat="1" applyFont="1" applyFill="1" applyBorder="1"/>
    <xf numFmtId="10" fontId="5" fillId="0" borderId="0" xfId="2" applyNumberFormat="1" applyFont="1" applyBorder="1"/>
    <xf numFmtId="10" fontId="5" fillId="4" borderId="0" xfId="2" applyNumberFormat="1" applyFont="1" applyFill="1" applyBorder="1"/>
    <xf numFmtId="4" fontId="5" fillId="4" borderId="0" xfId="0" applyNumberFormat="1" applyFont="1" applyFill="1"/>
    <xf numFmtId="10" fontId="5" fillId="2" borderId="0" xfId="2" applyNumberFormat="1" applyFont="1" applyFill="1" applyBorder="1"/>
    <xf numFmtId="4" fontId="5" fillId="2" borderId="0" xfId="0" applyNumberFormat="1" applyFont="1" applyFill="1"/>
    <xf numFmtId="10" fontId="5" fillId="5" borderId="0" xfId="2" applyNumberFormat="1" applyFont="1" applyFill="1" applyBorder="1"/>
    <xf numFmtId="4" fontId="5" fillId="5" borderId="0" xfId="0" applyNumberFormat="1" applyFont="1" applyFill="1"/>
    <xf numFmtId="10" fontId="5" fillId="3" borderId="0" xfId="2" applyNumberFormat="1" applyFont="1" applyFill="1" applyBorder="1" applyAlignment="1">
      <alignment horizontal="center"/>
    </xf>
    <xf numFmtId="4" fontId="5" fillId="3" borderId="0" xfId="0" applyNumberFormat="1" applyFont="1" applyFill="1"/>
    <xf numFmtId="10" fontId="5" fillId="6" borderId="0" xfId="0" applyNumberFormat="1" applyFont="1" applyFill="1"/>
    <xf numFmtId="4" fontId="5" fillId="6" borderId="0" xfId="0" applyNumberFormat="1" applyFont="1" applyFill="1"/>
    <xf numFmtId="10" fontId="5" fillId="7" borderId="0" xfId="0" applyNumberFormat="1" applyFont="1" applyFill="1"/>
    <xf numFmtId="4" fontId="5" fillId="7" borderId="0" xfId="0" applyNumberFormat="1" applyFont="1" applyFill="1"/>
    <xf numFmtId="10" fontId="5" fillId="8" borderId="0" xfId="0" applyNumberFormat="1" applyFont="1" applyFill="1"/>
    <xf numFmtId="4" fontId="5" fillId="8" borderId="0" xfId="0" applyNumberFormat="1" applyFont="1" applyFill="1"/>
    <xf numFmtId="10" fontId="5" fillId="10" borderId="21" xfId="0" applyNumberFormat="1" applyFont="1" applyFill="1" applyBorder="1"/>
    <xf numFmtId="4" fontId="5" fillId="3" borderId="0" xfId="0" applyNumberFormat="1" applyFont="1" applyFill="1" applyAlignment="1">
      <alignment horizontal="center"/>
    </xf>
    <xf numFmtId="10" fontId="5" fillId="0" borderId="23" xfId="2" applyNumberFormat="1" applyFont="1" applyBorder="1"/>
    <xf numFmtId="10" fontId="5" fillId="4" borderId="23" xfId="2" applyNumberFormat="1" applyFont="1" applyFill="1" applyBorder="1"/>
    <xf numFmtId="10" fontId="5" fillId="2" borderId="23" xfId="2" applyNumberFormat="1" applyFont="1" applyFill="1" applyBorder="1"/>
    <xf numFmtId="10" fontId="5" fillId="5" borderId="23" xfId="2" applyNumberFormat="1" applyFont="1" applyFill="1" applyBorder="1"/>
    <xf numFmtId="10" fontId="5" fillId="3" borderId="23" xfId="2" applyNumberFormat="1" applyFont="1" applyFill="1" applyBorder="1" applyAlignment="1">
      <alignment horizontal="center"/>
    </xf>
    <xf numFmtId="10" fontId="5" fillId="6" borderId="23" xfId="0" applyNumberFormat="1" applyFont="1" applyFill="1" applyBorder="1"/>
    <xf numFmtId="10" fontId="5" fillId="7" borderId="23" xfId="0" applyNumberFormat="1" applyFont="1" applyFill="1" applyBorder="1"/>
    <xf numFmtId="10" fontId="5" fillId="8" borderId="23" xfId="0" applyNumberFormat="1" applyFont="1" applyFill="1" applyBorder="1"/>
    <xf numFmtId="10" fontId="5" fillId="10" borderId="23" xfId="0" applyNumberFormat="1" applyFont="1" applyFill="1" applyBorder="1"/>
    <xf numFmtId="4" fontId="5" fillId="0" borderId="15" xfId="0" applyNumberFormat="1" applyFont="1" applyBorder="1"/>
    <xf numFmtId="10" fontId="5" fillId="4" borderId="15" xfId="2" applyNumberFormat="1" applyFont="1" applyFill="1" applyBorder="1"/>
    <xf numFmtId="4" fontId="5" fillId="4" borderId="15" xfId="0" applyNumberFormat="1" applyFont="1" applyFill="1" applyBorder="1"/>
    <xf numFmtId="10" fontId="5" fillId="2" borderId="15" xfId="2" applyNumberFormat="1" applyFont="1" applyFill="1" applyBorder="1"/>
    <xf numFmtId="4" fontId="5" fillId="2" borderId="15" xfId="0" applyNumberFormat="1" applyFont="1" applyFill="1" applyBorder="1"/>
    <xf numFmtId="10" fontId="5" fillId="5" borderId="15" xfId="2" applyNumberFormat="1" applyFont="1" applyFill="1" applyBorder="1"/>
    <xf numFmtId="4" fontId="5" fillId="5" borderId="15" xfId="0" applyNumberFormat="1" applyFont="1" applyFill="1" applyBorder="1"/>
    <xf numFmtId="10" fontId="5" fillId="3" borderId="15" xfId="2" applyNumberFormat="1" applyFont="1" applyFill="1" applyBorder="1" applyAlignment="1">
      <alignment horizontal="center"/>
    </xf>
    <xf numFmtId="4" fontId="5" fillId="3" borderId="15" xfId="0" applyNumberFormat="1" applyFont="1" applyFill="1" applyBorder="1"/>
    <xf numFmtId="10" fontId="5" fillId="6" borderId="15" xfId="0" applyNumberFormat="1" applyFont="1" applyFill="1" applyBorder="1"/>
    <xf numFmtId="4" fontId="5" fillId="6" borderId="15" xfId="0" applyNumberFormat="1" applyFont="1" applyFill="1" applyBorder="1"/>
    <xf numFmtId="10" fontId="5" fillId="7" borderId="15" xfId="0" applyNumberFormat="1" applyFont="1" applyFill="1" applyBorder="1"/>
    <xf numFmtId="4" fontId="5" fillId="7" borderId="15" xfId="0" applyNumberFormat="1" applyFont="1" applyFill="1" applyBorder="1"/>
    <xf numFmtId="10" fontId="5" fillId="8" borderId="15" xfId="0" applyNumberFormat="1" applyFont="1" applyFill="1" applyBorder="1"/>
    <xf numFmtId="4" fontId="5" fillId="8" borderId="15" xfId="0" applyNumberFormat="1" applyFont="1" applyFill="1" applyBorder="1"/>
    <xf numFmtId="10" fontId="5" fillId="10" borderId="1" xfId="0" applyNumberFormat="1" applyFont="1" applyFill="1" applyBorder="1"/>
    <xf numFmtId="4" fontId="5" fillId="0" borderId="29" xfId="0" applyNumberFormat="1" applyFont="1" applyBorder="1"/>
    <xf numFmtId="4" fontId="5" fillId="0" borderId="30" xfId="0" applyNumberFormat="1" applyFont="1" applyBorder="1"/>
    <xf numFmtId="4" fontId="5" fillId="0" borderId="30" xfId="0" applyNumberFormat="1" applyFont="1" applyBorder="1" applyAlignment="1">
      <alignment horizontal="center"/>
    </xf>
    <xf numFmtId="4" fontId="5" fillId="0" borderId="31" xfId="0" applyNumberFormat="1" applyFont="1" applyBorder="1"/>
    <xf numFmtId="4" fontId="5" fillId="0" borderId="32" xfId="0" applyNumberFormat="1" applyFont="1" applyBorder="1"/>
    <xf numFmtId="4" fontId="5" fillId="0" borderId="33" xfId="0" applyNumberFormat="1" applyFont="1" applyBorder="1"/>
    <xf numFmtId="4" fontId="5" fillId="10" borderId="13" xfId="0" applyNumberFormat="1" applyFont="1" applyFill="1" applyBorder="1"/>
    <xf numFmtId="4" fontId="5" fillId="0" borderId="34" xfId="0" applyNumberFormat="1" applyFont="1" applyBorder="1"/>
    <xf numFmtId="4" fontId="5" fillId="10" borderId="35" xfId="0" applyNumberFormat="1" applyFont="1" applyFill="1" applyBorder="1"/>
    <xf numFmtId="4" fontId="5" fillId="4" borderId="30" xfId="0" applyNumberFormat="1" applyFont="1" applyFill="1" applyBorder="1"/>
    <xf numFmtId="4" fontId="5" fillId="2" borderId="30" xfId="0" applyNumberFormat="1" applyFont="1" applyFill="1" applyBorder="1"/>
    <xf numFmtId="4" fontId="5" fillId="5" borderId="30" xfId="0" applyNumberFormat="1" applyFont="1" applyFill="1" applyBorder="1"/>
    <xf numFmtId="4" fontId="5" fillId="3" borderId="30" xfId="0" applyNumberFormat="1" applyFont="1" applyFill="1" applyBorder="1" applyAlignment="1">
      <alignment horizontal="center"/>
    </xf>
    <xf numFmtId="4" fontId="5" fillId="3" borderId="30" xfId="0" applyNumberFormat="1" applyFont="1" applyFill="1" applyBorder="1"/>
    <xf numFmtId="4" fontId="5" fillId="6" borderId="30" xfId="0" applyNumberFormat="1" applyFont="1" applyFill="1" applyBorder="1"/>
    <xf numFmtId="4" fontId="5" fillId="7" borderId="30" xfId="0" applyNumberFormat="1" applyFont="1" applyFill="1" applyBorder="1"/>
    <xf numFmtId="4" fontId="5" fillId="8" borderId="30" xfId="0" applyNumberFormat="1" applyFont="1" applyFill="1" applyBorder="1"/>
    <xf numFmtId="4" fontId="5" fillId="10" borderId="31" xfId="0" applyNumberFormat="1" applyFont="1" applyFill="1" applyBorder="1"/>
    <xf numFmtId="4" fontId="5" fillId="10" borderId="32" xfId="0" applyNumberFormat="1" applyFont="1" applyFill="1" applyBorder="1"/>
    <xf numFmtId="4" fontId="5" fillId="0" borderId="35" xfId="0" applyNumberFormat="1" applyFont="1" applyBorder="1"/>
    <xf numFmtId="0" fontId="2" fillId="8" borderId="0" xfId="0" applyFont="1" applyFill="1"/>
    <xf numFmtId="0" fontId="3" fillId="8" borderId="0" xfId="0" applyFont="1" applyFill="1"/>
    <xf numFmtId="0" fontId="0" fillId="11" borderId="12" xfId="0" applyFill="1" applyBorder="1"/>
    <xf numFmtId="0" fontId="3" fillId="11" borderId="1" xfId="0" applyFont="1" applyFill="1" applyBorder="1"/>
    <xf numFmtId="44" fontId="0" fillId="0" borderId="0" xfId="3" applyFont="1" applyBorder="1"/>
    <xf numFmtId="0" fontId="13" fillId="0" borderId="1" xfId="0" applyFont="1" applyBorder="1"/>
    <xf numFmtId="0" fontId="13" fillId="0" borderId="21" xfId="0" applyFont="1" applyBorder="1"/>
    <xf numFmtId="0" fontId="0" fillId="0" borderId="1" xfId="0" applyBorder="1" applyAlignment="1">
      <alignment horizontal="center" vertical="center"/>
    </xf>
    <xf numFmtId="8" fontId="0" fillId="0" borderId="0" xfId="0" applyNumberFormat="1"/>
    <xf numFmtId="0" fontId="7" fillId="0" borderId="0" xfId="0" applyFont="1" applyAlignment="1">
      <alignment horizontal="center"/>
    </xf>
    <xf numFmtId="0" fontId="6" fillId="0" borderId="1" xfId="0" applyFont="1" applyBorder="1" applyAlignment="1">
      <alignment horizontal="center" vertical="center"/>
    </xf>
    <xf numFmtId="0" fontId="8" fillId="0" borderId="0" xfId="0" applyFont="1" applyAlignment="1">
      <alignment horizontal="center"/>
    </xf>
    <xf numFmtId="4" fontId="5" fillId="7" borderId="20" xfId="0" applyNumberFormat="1" applyFont="1" applyFill="1" applyBorder="1" applyAlignment="1">
      <alignment horizontal="center"/>
    </xf>
    <xf numFmtId="4" fontId="5" fillId="7" borderId="27" xfId="0" applyNumberFormat="1" applyFont="1" applyFill="1" applyBorder="1" applyAlignment="1">
      <alignment horizontal="center"/>
    </xf>
    <xf numFmtId="4" fontId="5" fillId="8" borderId="20" xfId="0" applyNumberFormat="1" applyFont="1" applyFill="1" applyBorder="1" applyAlignment="1">
      <alignment horizontal="center"/>
    </xf>
    <xf numFmtId="4" fontId="5" fillId="8" borderId="27" xfId="0" applyNumberFormat="1" applyFont="1" applyFill="1" applyBorder="1" applyAlignment="1">
      <alignment horizontal="center"/>
    </xf>
    <xf numFmtId="4" fontId="6" fillId="10" borderId="20" xfId="0" applyNumberFormat="1" applyFont="1" applyFill="1" applyBorder="1" applyAlignment="1">
      <alignment horizontal="center"/>
    </xf>
    <xf numFmtId="4" fontId="6" fillId="10" borderId="28" xfId="0" applyNumberFormat="1" applyFont="1" applyFill="1" applyBorder="1" applyAlignment="1">
      <alignment horizontal="center"/>
    </xf>
    <xf numFmtId="4" fontId="5" fillId="0" borderId="20" xfId="0" applyNumberFormat="1" applyFont="1" applyBorder="1" applyAlignment="1">
      <alignment horizontal="center"/>
    </xf>
    <xf numFmtId="4" fontId="5" fillId="0" borderId="11" xfId="0" applyNumberFormat="1" applyFont="1" applyBorder="1" applyAlignment="1">
      <alignment horizontal="center"/>
    </xf>
    <xf numFmtId="4" fontId="5" fillId="0" borderId="27" xfId="0" applyNumberFormat="1" applyFont="1" applyBorder="1" applyAlignment="1">
      <alignment horizontal="center"/>
    </xf>
    <xf numFmtId="4" fontId="5" fillId="4" borderId="20" xfId="0" applyNumberFormat="1" applyFont="1" applyFill="1" applyBorder="1" applyAlignment="1">
      <alignment horizontal="center"/>
    </xf>
    <xf numFmtId="4" fontId="5" fillId="4" borderId="27" xfId="0" applyNumberFormat="1" applyFont="1" applyFill="1" applyBorder="1" applyAlignment="1">
      <alignment horizontal="center"/>
    </xf>
    <xf numFmtId="4" fontId="5" fillId="2" borderId="20" xfId="0" applyNumberFormat="1" applyFont="1" applyFill="1" applyBorder="1" applyAlignment="1">
      <alignment horizontal="center"/>
    </xf>
    <xf numFmtId="4" fontId="5" fillId="2" borderId="27" xfId="0" applyNumberFormat="1" applyFont="1" applyFill="1" applyBorder="1" applyAlignment="1">
      <alignment horizontal="center"/>
    </xf>
    <xf numFmtId="4" fontId="5" fillId="5" borderId="20" xfId="0" applyNumberFormat="1" applyFont="1" applyFill="1" applyBorder="1" applyAlignment="1">
      <alignment horizontal="center"/>
    </xf>
    <xf numFmtId="4" fontId="5" fillId="5" borderId="27" xfId="0" applyNumberFormat="1" applyFont="1" applyFill="1" applyBorder="1" applyAlignment="1">
      <alignment horizontal="center"/>
    </xf>
    <xf numFmtId="4" fontId="5" fillId="3" borderId="20" xfId="0" applyNumberFormat="1" applyFont="1" applyFill="1" applyBorder="1" applyAlignment="1">
      <alignment horizontal="center"/>
    </xf>
    <xf numFmtId="4" fontId="5" fillId="3" borderId="27" xfId="0" applyNumberFormat="1" applyFont="1" applyFill="1" applyBorder="1" applyAlignment="1">
      <alignment horizontal="center"/>
    </xf>
    <xf numFmtId="4" fontId="5" fillId="6" borderId="20" xfId="0" applyNumberFormat="1" applyFont="1" applyFill="1" applyBorder="1" applyAlignment="1">
      <alignment horizontal="center"/>
    </xf>
    <xf numFmtId="4" fontId="5" fillId="6" borderId="27" xfId="0" applyNumberFormat="1" applyFont="1" applyFill="1" applyBorder="1" applyAlignment="1">
      <alignment horizontal="center"/>
    </xf>
    <xf numFmtId="0" fontId="7" fillId="0" borderId="0" xfId="0" applyFont="1" applyAlignment="1">
      <alignment horizontal="center"/>
    </xf>
    <xf numFmtId="0" fontId="7" fillId="0" borderId="36" xfId="0" applyFont="1" applyBorder="1" applyAlignment="1">
      <alignment horizontal="center"/>
    </xf>
  </cellXfs>
  <cellStyles count="4">
    <cellStyle name="Euro" xfId="1" xr:uid="{00000000-0005-0000-0000-000001000000}"/>
    <cellStyle name="Prozent" xfId="2" builtinId="5"/>
    <cellStyle name="Standard" xfId="0" builtinId="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381000</xdr:colOff>
      <xdr:row>7</xdr:row>
      <xdr:rowOff>57150</xdr:rowOff>
    </xdr:from>
    <xdr:to>
      <xdr:col>13</xdr:col>
      <xdr:colOff>276225</xdr:colOff>
      <xdr:row>17</xdr:row>
      <xdr:rowOff>152400</xdr:rowOff>
    </xdr:to>
    <xdr:sp macro="" textlink="">
      <xdr:nvSpPr>
        <xdr:cNvPr id="2" name="Textfeld 1">
          <a:extLst>
            <a:ext uri="{FF2B5EF4-FFF2-40B4-BE49-F238E27FC236}">
              <a16:creationId xmlns:a16="http://schemas.microsoft.com/office/drawing/2014/main" id="{40E1E132-E2D8-E9E2-A786-949798F6263E}"/>
            </a:ext>
          </a:extLst>
        </xdr:cNvPr>
        <xdr:cNvSpPr txBox="1"/>
      </xdr:nvSpPr>
      <xdr:spPr>
        <a:xfrm>
          <a:off x="8458200" y="1590675"/>
          <a:ext cx="226695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Für 2024 - neuer</a:t>
          </a:r>
          <a:r>
            <a:rPr lang="de-DE" sz="1100" baseline="0"/>
            <a:t> Sponsoren Betrag 2024 = 100€ + MwSt.</a:t>
          </a:r>
          <a:endParaRPr lang="de-DE" sz="1100"/>
        </a:p>
      </xdr:txBody>
    </xdr:sp>
    <xdr:clientData/>
  </xdr:twoCellAnchor>
</xdr:wsDr>
</file>

<file path=xl/persons/person.xml><?xml version="1.0" encoding="utf-8"?>
<personList xmlns="http://schemas.microsoft.com/office/spreadsheetml/2018/threadedcomments" xmlns:x="http://schemas.openxmlformats.org/spreadsheetml/2006/main">
  <person displayName="Anna Rainer" id="{8F8C3DAF-AC5F-4467-8A4A-B71E5E50987C}" userId="S::anna.rainer@ultental.it::b0bb130e-c857-4af8-866c-380cb261e20b"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3-08-23T19:54:17.91" personId="{8F8C3DAF-AC5F-4467-8A4A-B71E5E50987C}" id="{DDF09117-FB7A-4585-BCA1-95B5CF00EF41}">
    <text xml:space="preserve">Diskussion vom 23/08/23 - Alkoholausschank an Minderjährige 
Lösungsansätze: Security evtl. den Dienst vom Skigebiet in Anspruch nehmen statt des Sponsoren Geld?
</text>
  </threadedComment>
  <threadedComment ref="A10" dT="2023-08-23T20:23:32.10" personId="{8F8C3DAF-AC5F-4467-8A4A-B71E5E50987C}" id="{4F0DDF3E-73B0-4EEC-92FA-AC5B88E4A65D}">
    <text>Über eine Platzändeurng wird mit der Musikkapelle gesprochen</text>
  </threadedComment>
  <threadedComment ref="A14" dT="2023-08-23T20:24:01.65" personId="{8F8C3DAF-AC5F-4467-8A4A-B71E5E50987C}" id="{024B2043-FBE7-4D9B-8D24-D34C62227F62}">
    <text>Die Erstellte Liste wird auf die Vereine verteilt</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143D-4972-4B7F-BF74-0966BFCB95C2}">
  <dimension ref="A1:F57"/>
  <sheetViews>
    <sheetView tabSelected="1" workbookViewId="0">
      <selection activeCell="G15" sqref="G15"/>
    </sheetView>
  </sheetViews>
  <sheetFormatPr baseColWidth="10" defaultColWidth="10.77734375" defaultRowHeight="13.2" x14ac:dyDescent="0.25"/>
  <cols>
    <col min="1" max="1" width="104.5546875" bestFit="1" customWidth="1"/>
    <col min="2" max="2" width="19.33203125" bestFit="1" customWidth="1"/>
    <col min="5" max="5" width="3.88671875" customWidth="1"/>
  </cols>
  <sheetData>
    <row r="1" spans="1:6" ht="24.6" x14ac:dyDescent="0.4">
      <c r="A1" s="2" t="s">
        <v>165</v>
      </c>
      <c r="B1" s="211" t="s">
        <v>200</v>
      </c>
      <c r="C1" s="212" t="s">
        <v>7</v>
      </c>
    </row>
    <row r="2" spans="1:6" ht="16.2" thickBot="1" x14ac:dyDescent="0.35">
      <c r="A2" s="7" t="s">
        <v>118</v>
      </c>
      <c r="B2" s="7" t="s">
        <v>22</v>
      </c>
      <c r="C2" s="1"/>
    </row>
    <row r="3" spans="1:6" ht="16.2" thickBot="1" x14ac:dyDescent="0.35">
      <c r="A3" s="53" t="s">
        <v>0</v>
      </c>
      <c r="B3" s="52" t="s">
        <v>13</v>
      </c>
      <c r="C3" s="54" t="s">
        <v>28</v>
      </c>
    </row>
    <row r="4" spans="1:6" ht="15.6" x14ac:dyDescent="0.3">
      <c r="A4" s="4" t="s">
        <v>32</v>
      </c>
      <c r="B4" s="4"/>
      <c r="C4" s="6"/>
    </row>
    <row r="5" spans="1:6" ht="16.2" thickBot="1" x14ac:dyDescent="0.35">
      <c r="A5" s="3" t="s">
        <v>166</v>
      </c>
      <c r="B5" s="3" t="s">
        <v>29</v>
      </c>
      <c r="C5" s="6" t="s">
        <v>28</v>
      </c>
    </row>
    <row r="6" spans="1:6" ht="15.6" thickBot="1" x14ac:dyDescent="0.3">
      <c r="A6" s="214" t="s">
        <v>167</v>
      </c>
      <c r="B6" s="3" t="s">
        <v>92</v>
      </c>
      <c r="C6" s="3"/>
      <c r="E6" s="213"/>
      <c r="F6" t="s">
        <v>170</v>
      </c>
    </row>
    <row r="7" spans="1:6" ht="15" x14ac:dyDescent="0.25">
      <c r="A7" s="3" t="s">
        <v>168</v>
      </c>
      <c r="B7" s="3" t="s">
        <v>29</v>
      </c>
      <c r="C7" s="3"/>
    </row>
    <row r="8" spans="1:6" ht="15" x14ac:dyDescent="0.25">
      <c r="A8" s="214" t="s">
        <v>169</v>
      </c>
      <c r="B8" s="3" t="s">
        <v>176</v>
      </c>
      <c r="C8" s="3"/>
    </row>
    <row r="9" spans="1:6" ht="15" x14ac:dyDescent="0.25">
      <c r="A9" s="3" t="s">
        <v>198</v>
      </c>
      <c r="B9" s="3" t="s">
        <v>199</v>
      </c>
      <c r="C9" s="3"/>
    </row>
    <row r="10" spans="1:6" ht="15" x14ac:dyDescent="0.25">
      <c r="A10" s="214" t="s">
        <v>171</v>
      </c>
      <c r="B10" s="3" t="s">
        <v>29</v>
      </c>
      <c r="C10" s="3" t="s">
        <v>248</v>
      </c>
    </row>
    <row r="11" spans="1:6" ht="15" x14ac:dyDescent="0.25">
      <c r="A11" s="3" t="s">
        <v>189</v>
      </c>
      <c r="B11" s="3" t="s">
        <v>22</v>
      </c>
      <c r="C11" s="3"/>
    </row>
    <row r="12" spans="1:6" ht="15" x14ac:dyDescent="0.25">
      <c r="A12" s="3" t="s">
        <v>173</v>
      </c>
      <c r="B12" s="3" t="s">
        <v>29</v>
      </c>
      <c r="C12" s="3"/>
    </row>
    <row r="13" spans="1:6" ht="15.6" x14ac:dyDescent="0.3">
      <c r="A13" s="5" t="s">
        <v>33</v>
      </c>
      <c r="B13" s="5"/>
      <c r="C13" s="3"/>
    </row>
    <row r="14" spans="1:6" ht="15" x14ac:dyDescent="0.25">
      <c r="A14" s="3" t="s">
        <v>172</v>
      </c>
      <c r="B14" s="3" t="s">
        <v>31</v>
      </c>
      <c r="C14" s="3"/>
    </row>
    <row r="15" spans="1:6" ht="15" x14ac:dyDescent="0.25">
      <c r="A15" s="3" t="s">
        <v>114</v>
      </c>
      <c r="B15" s="3" t="s">
        <v>29</v>
      </c>
      <c r="C15" s="3" t="s">
        <v>28</v>
      </c>
    </row>
    <row r="16" spans="1:6" ht="15" x14ac:dyDescent="0.25">
      <c r="A16" s="3" t="s">
        <v>175</v>
      </c>
      <c r="B16" s="3" t="s">
        <v>92</v>
      </c>
      <c r="C16" s="3"/>
    </row>
    <row r="17" spans="1:3" ht="15" x14ac:dyDescent="0.25">
      <c r="A17" s="3" t="s">
        <v>174</v>
      </c>
      <c r="B17" s="3" t="s">
        <v>176</v>
      </c>
      <c r="C17" s="3"/>
    </row>
    <row r="18" spans="1:3" ht="15" x14ac:dyDescent="0.25">
      <c r="A18" s="3" t="s">
        <v>30</v>
      </c>
      <c r="B18" s="3" t="s">
        <v>23</v>
      </c>
      <c r="C18" s="3"/>
    </row>
    <row r="19" spans="1:3" ht="15" x14ac:dyDescent="0.25">
      <c r="A19" s="3" t="s">
        <v>177</v>
      </c>
      <c r="B19" s="3" t="s">
        <v>31</v>
      </c>
      <c r="C19" s="3"/>
    </row>
    <row r="20" spans="1:3" ht="15" x14ac:dyDescent="0.25">
      <c r="A20" s="3" t="s">
        <v>178</v>
      </c>
      <c r="B20" s="3" t="s">
        <v>31</v>
      </c>
      <c r="C20" s="3"/>
    </row>
    <row r="21" spans="1:3" ht="15" x14ac:dyDescent="0.25">
      <c r="A21" s="3" t="s">
        <v>209</v>
      </c>
      <c r="B21" s="3" t="s">
        <v>92</v>
      </c>
      <c r="C21" s="3"/>
    </row>
    <row r="22" spans="1:3" ht="15" x14ac:dyDescent="0.25">
      <c r="A22" s="3" t="s">
        <v>197</v>
      </c>
      <c r="B22" s="3" t="s">
        <v>29</v>
      </c>
      <c r="C22" s="3"/>
    </row>
    <row r="23" spans="1:3" ht="15" x14ac:dyDescent="0.25">
      <c r="A23" s="3" t="s">
        <v>247</v>
      </c>
      <c r="B23" s="3" t="s">
        <v>31</v>
      </c>
      <c r="C23" s="3"/>
    </row>
    <row r="24" spans="1:3" ht="15" x14ac:dyDescent="0.25">
      <c r="A24" s="3" t="s">
        <v>112</v>
      </c>
      <c r="B24" s="3" t="s">
        <v>23</v>
      </c>
      <c r="C24" s="3"/>
    </row>
    <row r="25" spans="1:3" ht="15" x14ac:dyDescent="0.25">
      <c r="A25" s="3" t="s">
        <v>179</v>
      </c>
      <c r="B25" s="3" t="s">
        <v>23</v>
      </c>
      <c r="C25" s="3"/>
    </row>
    <row r="26" spans="1:3" ht="15" x14ac:dyDescent="0.25">
      <c r="A26" s="3" t="s">
        <v>1</v>
      </c>
      <c r="B26" s="3" t="s">
        <v>29</v>
      </c>
      <c r="C26" s="3"/>
    </row>
    <row r="27" spans="1:3" ht="15" x14ac:dyDescent="0.25">
      <c r="A27" s="3" t="s">
        <v>2</v>
      </c>
      <c r="B27" s="3" t="s">
        <v>31</v>
      </c>
      <c r="C27" s="3"/>
    </row>
    <row r="28" spans="1:3" ht="15" x14ac:dyDescent="0.25">
      <c r="A28" s="3" t="s">
        <v>187</v>
      </c>
      <c r="B28" s="3" t="s">
        <v>7</v>
      </c>
      <c r="C28" s="3" t="s">
        <v>28</v>
      </c>
    </row>
    <row r="29" spans="1:3" ht="15" x14ac:dyDescent="0.25">
      <c r="A29" s="3" t="s">
        <v>38</v>
      </c>
      <c r="B29" s="3" t="s">
        <v>7</v>
      </c>
      <c r="C29" s="3" t="s">
        <v>28</v>
      </c>
    </row>
    <row r="30" spans="1:3" ht="15" x14ac:dyDescent="0.25">
      <c r="A30" s="3" t="s">
        <v>42</v>
      </c>
      <c r="B30" s="3" t="s">
        <v>22</v>
      </c>
      <c r="C30" s="3"/>
    </row>
    <row r="31" spans="1:3" ht="15" x14ac:dyDescent="0.25">
      <c r="A31" s="3" t="s">
        <v>180</v>
      </c>
      <c r="B31" s="3" t="s">
        <v>92</v>
      </c>
      <c r="C31" s="3"/>
    </row>
    <row r="32" spans="1:3" ht="15" x14ac:dyDescent="0.25">
      <c r="A32" s="3" t="s">
        <v>260</v>
      </c>
      <c r="B32" s="3" t="s">
        <v>23</v>
      </c>
      <c r="C32" s="3"/>
    </row>
    <row r="33" spans="1:3" ht="15" x14ac:dyDescent="0.25">
      <c r="A33" s="3" t="s">
        <v>262</v>
      </c>
      <c r="B33" s="3" t="s">
        <v>261</v>
      </c>
      <c r="C33" s="3"/>
    </row>
    <row r="34" spans="1:3" ht="15.6" x14ac:dyDescent="0.3">
      <c r="A34" s="5" t="s">
        <v>34</v>
      </c>
      <c r="B34" s="5"/>
      <c r="C34" s="3"/>
    </row>
    <row r="35" spans="1:3" ht="15" x14ac:dyDescent="0.25">
      <c r="A35" s="3" t="s">
        <v>181</v>
      </c>
      <c r="B35" s="3" t="s">
        <v>92</v>
      </c>
      <c r="C35" s="3"/>
    </row>
    <row r="36" spans="1:3" ht="15" x14ac:dyDescent="0.25">
      <c r="A36" s="3" t="s">
        <v>182</v>
      </c>
      <c r="B36" s="3" t="s">
        <v>7</v>
      </c>
      <c r="C36" s="3" t="s">
        <v>28</v>
      </c>
    </row>
    <row r="37" spans="1:3" ht="15" x14ac:dyDescent="0.25">
      <c r="A37" s="3" t="s">
        <v>183</v>
      </c>
      <c r="B37" s="1" t="s">
        <v>184</v>
      </c>
      <c r="C37" s="3" t="s">
        <v>28</v>
      </c>
    </row>
    <row r="38" spans="1:3" ht="15" x14ac:dyDescent="0.25">
      <c r="A38" s="3" t="s">
        <v>3</v>
      </c>
      <c r="B38" s="3" t="s">
        <v>22</v>
      </c>
      <c r="C38" s="3"/>
    </row>
    <row r="39" spans="1:3" ht="15" x14ac:dyDescent="0.25">
      <c r="A39" s="3" t="s">
        <v>35</v>
      </c>
      <c r="B39" s="3" t="s">
        <v>12</v>
      </c>
      <c r="C39" s="3"/>
    </row>
    <row r="40" spans="1:3" ht="15" x14ac:dyDescent="0.25">
      <c r="A40" s="3" t="s">
        <v>113</v>
      </c>
      <c r="B40" s="3" t="s">
        <v>7</v>
      </c>
      <c r="C40" s="3"/>
    </row>
    <row r="41" spans="1:3" ht="15" x14ac:dyDescent="0.25">
      <c r="A41" s="3" t="s">
        <v>185</v>
      </c>
      <c r="B41" s="3" t="s">
        <v>12</v>
      </c>
      <c r="C41" s="3"/>
    </row>
    <row r="42" spans="1:3" ht="15" x14ac:dyDescent="0.25">
      <c r="A42" s="3" t="s">
        <v>6</v>
      </c>
      <c r="B42" s="3" t="s">
        <v>29</v>
      </c>
      <c r="C42" s="3"/>
    </row>
    <row r="43" spans="1:3" ht="15" x14ac:dyDescent="0.25">
      <c r="A43" s="3" t="s">
        <v>186</v>
      </c>
      <c r="B43" s="3" t="s">
        <v>29</v>
      </c>
      <c r="C43" s="3"/>
    </row>
    <row r="44" spans="1:3" ht="15" x14ac:dyDescent="0.25">
      <c r="A44" s="3" t="s">
        <v>115</v>
      </c>
      <c r="B44" s="3" t="s">
        <v>12</v>
      </c>
      <c r="C44" s="3"/>
    </row>
    <row r="45" spans="1:3" ht="15" x14ac:dyDescent="0.25">
      <c r="A45" s="3" t="s">
        <v>43</v>
      </c>
      <c r="B45" s="3" t="s">
        <v>22</v>
      </c>
      <c r="C45" s="3"/>
    </row>
    <row r="46" spans="1:3" ht="15" x14ac:dyDescent="0.25">
      <c r="A46" s="3" t="s">
        <v>188</v>
      </c>
      <c r="B46" s="3" t="s">
        <v>29</v>
      </c>
      <c r="C46" s="3"/>
    </row>
    <row r="47" spans="1:3" ht="15" x14ac:dyDescent="0.25">
      <c r="A47" s="3" t="s">
        <v>191</v>
      </c>
      <c r="B47" s="3" t="s">
        <v>31</v>
      </c>
      <c r="C47" s="3"/>
    </row>
    <row r="48" spans="1:3" ht="15" x14ac:dyDescent="0.25">
      <c r="A48" s="3" t="s">
        <v>192</v>
      </c>
      <c r="B48" s="3" t="s">
        <v>12</v>
      </c>
      <c r="C48" s="3"/>
    </row>
    <row r="49" spans="1:3" ht="15" x14ac:dyDescent="0.25">
      <c r="A49" s="3" t="s">
        <v>190</v>
      </c>
      <c r="B49" s="3" t="s">
        <v>31</v>
      </c>
      <c r="C49" s="3"/>
    </row>
    <row r="50" spans="1:3" ht="15" x14ac:dyDescent="0.25">
      <c r="A50" s="3" t="s">
        <v>44</v>
      </c>
      <c r="B50" s="3" t="s">
        <v>12</v>
      </c>
      <c r="C50" s="3"/>
    </row>
    <row r="51" spans="1:3" ht="15.6" x14ac:dyDescent="0.3">
      <c r="A51" s="5" t="s">
        <v>4</v>
      </c>
      <c r="B51" s="5"/>
      <c r="C51" s="3"/>
    </row>
    <row r="52" spans="1:3" ht="15" x14ac:dyDescent="0.25">
      <c r="A52" s="3" t="s">
        <v>5</v>
      </c>
      <c r="B52" s="3" t="s">
        <v>92</v>
      </c>
      <c r="C52" s="3"/>
    </row>
    <row r="53" spans="1:3" ht="15" x14ac:dyDescent="0.25">
      <c r="A53" s="3" t="s">
        <v>36</v>
      </c>
      <c r="B53" s="3" t="s">
        <v>12</v>
      </c>
      <c r="C53" s="3"/>
    </row>
    <row r="54" spans="1:3" ht="15" x14ac:dyDescent="0.25">
      <c r="A54" s="3" t="s">
        <v>193</v>
      </c>
      <c r="B54" s="3"/>
      <c r="C54" s="3"/>
    </row>
    <row r="55" spans="1:3" ht="15" x14ac:dyDescent="0.25">
      <c r="A55" s="3" t="s">
        <v>45</v>
      </c>
      <c r="B55" s="3" t="s">
        <v>23</v>
      </c>
      <c r="C55" s="3"/>
    </row>
    <row r="56" spans="1:3" ht="15.6" x14ac:dyDescent="0.3">
      <c r="A56" s="5" t="s">
        <v>194</v>
      </c>
      <c r="B56" s="3"/>
      <c r="C56" s="3"/>
    </row>
    <row r="57" spans="1:3" ht="15" x14ac:dyDescent="0.25">
      <c r="A57" s="3" t="s">
        <v>195</v>
      </c>
      <c r="B57" s="3" t="s">
        <v>196</v>
      </c>
      <c r="C57" s="3"/>
    </row>
  </sheetData>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1BA7-E819-4229-BB26-90A4810A17A3}">
  <dimension ref="A1:B10"/>
  <sheetViews>
    <sheetView workbookViewId="0">
      <selection activeCell="C30" sqref="C30"/>
    </sheetView>
  </sheetViews>
  <sheetFormatPr baseColWidth="10" defaultRowHeight="13.2" x14ac:dyDescent="0.25"/>
  <sheetData>
    <row r="1" spans="1:2" x14ac:dyDescent="0.25">
      <c r="A1" t="s">
        <v>269</v>
      </c>
    </row>
    <row r="3" spans="1:2" x14ac:dyDescent="0.25">
      <c r="A3" t="s">
        <v>267</v>
      </c>
      <c r="B3" t="s">
        <v>12</v>
      </c>
    </row>
    <row r="4" spans="1:2" x14ac:dyDescent="0.25">
      <c r="A4" t="s">
        <v>268</v>
      </c>
    </row>
    <row r="5" spans="1:2" x14ac:dyDescent="0.25">
      <c r="A5" t="s">
        <v>266</v>
      </c>
    </row>
    <row r="6" spans="1:2" x14ac:dyDescent="0.25">
      <c r="A6" t="s">
        <v>270</v>
      </c>
    </row>
    <row r="7" spans="1:2" x14ac:dyDescent="0.25">
      <c r="A7" t="s">
        <v>265</v>
      </c>
    </row>
    <row r="8" spans="1:2" x14ac:dyDescent="0.25">
      <c r="A8" t="s">
        <v>271</v>
      </c>
    </row>
    <row r="9" spans="1:2" x14ac:dyDescent="0.25">
      <c r="A9" t="s">
        <v>263</v>
      </c>
    </row>
    <row r="10" spans="1:2" x14ac:dyDescent="0.25">
      <c r="A10" t="s">
        <v>274</v>
      </c>
      <c r="B10" t="s">
        <v>22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8"/>
  <sheetViews>
    <sheetView workbookViewId="0">
      <pane ySplit="1" topLeftCell="A31" activePane="bottomLeft" state="frozen"/>
      <selection pane="bottomLeft" activeCell="I50" sqref="I50"/>
    </sheetView>
  </sheetViews>
  <sheetFormatPr baseColWidth="10" defaultColWidth="10.77734375" defaultRowHeight="13.2" x14ac:dyDescent="0.25"/>
  <cols>
    <col min="1" max="1" width="25" bestFit="1" customWidth="1"/>
    <col min="2" max="2" width="17.77734375" bestFit="1" customWidth="1"/>
    <col min="3" max="4" width="11" bestFit="1" customWidth="1"/>
    <col min="5" max="5" width="11" customWidth="1"/>
    <col min="6" max="7" width="10.88671875" bestFit="1" customWidth="1"/>
    <col min="8" max="8" width="17.21875" bestFit="1" customWidth="1"/>
    <col min="9" max="9" width="13.33203125" bestFit="1" customWidth="1"/>
  </cols>
  <sheetData>
    <row r="1" spans="1:9" ht="39" customHeight="1" x14ac:dyDescent="0.55000000000000004">
      <c r="A1" s="222" t="s">
        <v>245</v>
      </c>
      <c r="B1" s="222"/>
      <c r="C1" s="222"/>
      <c r="D1" s="222"/>
      <c r="E1" s="222"/>
      <c r="F1" s="222"/>
      <c r="G1" s="222"/>
      <c r="H1" s="222"/>
      <c r="I1" s="222"/>
    </row>
    <row r="2" spans="1:9" ht="14.4" x14ac:dyDescent="0.3">
      <c r="A2" s="216" t="s">
        <v>67</v>
      </c>
      <c r="B2" s="216" t="s">
        <v>72</v>
      </c>
      <c r="C2" s="216" t="s">
        <v>210</v>
      </c>
      <c r="D2" s="216" t="s">
        <v>250</v>
      </c>
      <c r="E2" s="216" t="s">
        <v>252</v>
      </c>
      <c r="F2" s="216" t="s">
        <v>251</v>
      </c>
      <c r="G2" s="216" t="s">
        <v>253</v>
      </c>
      <c r="H2" s="217" t="s">
        <v>211</v>
      </c>
    </row>
    <row r="3" spans="1:9" x14ac:dyDescent="0.25">
      <c r="A3" s="51" t="s">
        <v>106</v>
      </c>
      <c r="B3" s="218" t="s">
        <v>28</v>
      </c>
      <c r="C3" s="218"/>
      <c r="D3" s="218" t="s">
        <v>212</v>
      </c>
      <c r="E3" s="51" t="s">
        <v>12</v>
      </c>
      <c r="F3" s="218" t="s">
        <v>212</v>
      </c>
      <c r="G3" s="51" t="s">
        <v>12</v>
      </c>
      <c r="H3" s="51"/>
    </row>
    <row r="4" spans="1:9" x14ac:dyDescent="0.25">
      <c r="A4" s="51" t="s">
        <v>128</v>
      </c>
      <c r="B4" s="218" t="s">
        <v>28</v>
      </c>
      <c r="C4" s="218"/>
      <c r="D4" s="218">
        <v>80</v>
      </c>
      <c r="E4" s="51" t="s">
        <v>117</v>
      </c>
      <c r="F4" s="218"/>
      <c r="G4" s="51" t="s">
        <v>117</v>
      </c>
      <c r="H4" s="218"/>
    </row>
    <row r="5" spans="1:9" x14ac:dyDescent="0.25">
      <c r="A5" s="51" t="s">
        <v>213</v>
      </c>
      <c r="B5" s="218" t="s">
        <v>28</v>
      </c>
      <c r="C5" s="218"/>
      <c r="D5" s="218">
        <v>80</v>
      </c>
      <c r="E5" s="51" t="s">
        <v>22</v>
      </c>
      <c r="F5" s="218"/>
      <c r="G5" s="51" t="s">
        <v>22</v>
      </c>
      <c r="H5" s="218"/>
    </row>
    <row r="6" spans="1:9" x14ac:dyDescent="0.25">
      <c r="A6" s="51" t="s">
        <v>214</v>
      </c>
      <c r="B6" s="218" t="s">
        <v>28</v>
      </c>
      <c r="C6" s="221" t="s">
        <v>248</v>
      </c>
      <c r="D6" s="218" t="s">
        <v>212</v>
      </c>
      <c r="E6" s="51" t="s">
        <v>7</v>
      </c>
      <c r="F6" s="218" t="s">
        <v>212</v>
      </c>
      <c r="G6" s="51" t="s">
        <v>7</v>
      </c>
      <c r="H6" s="51"/>
    </row>
    <row r="7" spans="1:9" x14ac:dyDescent="0.25">
      <c r="A7" s="51" t="s">
        <v>215</v>
      </c>
      <c r="B7" s="218" t="s">
        <v>28</v>
      </c>
      <c r="C7" s="218"/>
      <c r="D7" s="218" t="s">
        <v>212</v>
      </c>
      <c r="E7" s="51"/>
      <c r="F7" s="218" t="s">
        <v>212</v>
      </c>
      <c r="G7" s="51" t="s">
        <v>12</v>
      </c>
      <c r="H7" s="51"/>
    </row>
    <row r="8" spans="1:9" x14ac:dyDescent="0.25">
      <c r="A8" s="51" t="s">
        <v>216</v>
      </c>
      <c r="B8" s="218" t="s">
        <v>28</v>
      </c>
      <c r="C8" s="218"/>
      <c r="D8" s="218">
        <v>80</v>
      </c>
      <c r="E8" s="51" t="s">
        <v>12</v>
      </c>
      <c r="F8" s="218"/>
      <c r="G8" s="51" t="s">
        <v>12</v>
      </c>
      <c r="H8" s="51"/>
    </row>
    <row r="9" spans="1:9" x14ac:dyDescent="0.25">
      <c r="A9" s="51" t="s">
        <v>217</v>
      </c>
      <c r="B9" s="218" t="s">
        <v>28</v>
      </c>
      <c r="C9" s="218"/>
      <c r="D9" s="218">
        <v>80</v>
      </c>
      <c r="E9" s="51" t="s">
        <v>117</v>
      </c>
      <c r="F9" s="218"/>
      <c r="G9" s="51" t="s">
        <v>117</v>
      </c>
      <c r="H9" s="218"/>
    </row>
    <row r="10" spans="1:9" x14ac:dyDescent="0.25">
      <c r="A10" s="51" t="s">
        <v>107</v>
      </c>
      <c r="B10" s="218" t="s">
        <v>28</v>
      </c>
      <c r="C10" s="218"/>
      <c r="D10" s="218">
        <v>250</v>
      </c>
      <c r="E10" s="51" t="s">
        <v>92</v>
      </c>
      <c r="F10" s="218"/>
      <c r="G10" s="51" t="s">
        <v>92</v>
      </c>
      <c r="H10" s="218"/>
    </row>
    <row r="11" spans="1:9" x14ac:dyDescent="0.25">
      <c r="A11" s="51" t="s">
        <v>105</v>
      </c>
      <c r="B11" s="218" t="s">
        <v>28</v>
      </c>
      <c r="C11" s="218"/>
      <c r="D11" s="218">
        <v>80</v>
      </c>
      <c r="E11" s="51" t="s">
        <v>7</v>
      </c>
      <c r="F11" s="218"/>
      <c r="G11" s="51" t="s">
        <v>7</v>
      </c>
      <c r="H11" s="51"/>
    </row>
    <row r="12" spans="1:9" x14ac:dyDescent="0.25">
      <c r="A12" s="51" t="s">
        <v>218</v>
      </c>
      <c r="B12" s="218" t="s">
        <v>28</v>
      </c>
      <c r="C12" s="218"/>
      <c r="D12" s="218">
        <v>250</v>
      </c>
      <c r="E12" s="51" t="s">
        <v>92</v>
      </c>
      <c r="F12" s="218"/>
      <c r="G12" s="51" t="s">
        <v>92</v>
      </c>
      <c r="H12" s="51"/>
    </row>
    <row r="13" spans="1:9" x14ac:dyDescent="0.25">
      <c r="A13" s="51" t="s">
        <v>219</v>
      </c>
      <c r="B13" s="218" t="s">
        <v>28</v>
      </c>
      <c r="C13" s="218"/>
      <c r="D13" s="218">
        <v>80</v>
      </c>
      <c r="E13" s="51" t="s">
        <v>7</v>
      </c>
      <c r="F13" s="218"/>
      <c r="G13" s="51" t="s">
        <v>22</v>
      </c>
      <c r="H13" s="51"/>
    </row>
    <row r="14" spans="1:9" x14ac:dyDescent="0.25">
      <c r="A14" s="51" t="s">
        <v>127</v>
      </c>
      <c r="B14" s="218" t="s">
        <v>28</v>
      </c>
      <c r="C14" s="218"/>
      <c r="D14" s="218">
        <v>80</v>
      </c>
      <c r="E14" s="51" t="s">
        <v>117</v>
      </c>
      <c r="F14" s="218"/>
      <c r="G14" s="51" t="s">
        <v>117</v>
      </c>
      <c r="H14" s="218"/>
    </row>
    <row r="15" spans="1:9" x14ac:dyDescent="0.25">
      <c r="A15" s="51" t="s">
        <v>108</v>
      </c>
      <c r="B15" s="218" t="s">
        <v>28</v>
      </c>
      <c r="C15" s="218"/>
      <c r="D15" s="218">
        <v>80</v>
      </c>
      <c r="E15" s="51" t="s">
        <v>7</v>
      </c>
      <c r="F15" s="218"/>
      <c r="G15" s="51" t="s">
        <v>7</v>
      </c>
      <c r="H15" s="218"/>
    </row>
    <row r="16" spans="1:9" x14ac:dyDescent="0.25">
      <c r="A16" s="51" t="s">
        <v>220</v>
      </c>
      <c r="B16" s="218" t="s">
        <v>28</v>
      </c>
      <c r="C16" s="218"/>
      <c r="D16" s="218">
        <v>80</v>
      </c>
      <c r="E16" s="51" t="s">
        <v>7</v>
      </c>
      <c r="F16" s="218"/>
      <c r="G16" s="51" t="s">
        <v>7</v>
      </c>
      <c r="H16" s="218"/>
    </row>
    <row r="17" spans="1:8" x14ac:dyDescent="0.25">
      <c r="A17" s="51" t="s">
        <v>221</v>
      </c>
      <c r="B17" s="218" t="s">
        <v>28</v>
      </c>
      <c r="C17" s="218"/>
      <c r="D17" s="218">
        <v>80</v>
      </c>
      <c r="E17" s="51" t="s">
        <v>7</v>
      </c>
      <c r="F17" s="218"/>
      <c r="G17" s="51" t="s">
        <v>7</v>
      </c>
      <c r="H17" s="218"/>
    </row>
    <row r="18" spans="1:8" x14ac:dyDescent="0.25">
      <c r="A18" s="51" t="s">
        <v>222</v>
      </c>
      <c r="B18" s="218" t="s">
        <v>28</v>
      </c>
      <c r="C18" s="218"/>
      <c r="D18" s="218">
        <v>80</v>
      </c>
      <c r="E18" s="51" t="s">
        <v>117</v>
      </c>
      <c r="F18" s="218"/>
      <c r="G18" s="51" t="s">
        <v>117</v>
      </c>
      <c r="H18" s="218"/>
    </row>
    <row r="19" spans="1:8" x14ac:dyDescent="0.25">
      <c r="A19" s="51" t="s">
        <v>123</v>
      </c>
      <c r="B19" s="218" t="s">
        <v>28</v>
      </c>
      <c r="C19" s="218"/>
      <c r="D19" s="218">
        <v>80</v>
      </c>
      <c r="E19" s="51" t="s">
        <v>7</v>
      </c>
      <c r="F19" s="218"/>
      <c r="G19" s="51" t="s">
        <v>7</v>
      </c>
      <c r="H19" s="218"/>
    </row>
    <row r="20" spans="1:8" x14ac:dyDescent="0.25">
      <c r="A20" s="51" t="s">
        <v>126</v>
      </c>
      <c r="B20" s="218" t="s">
        <v>28</v>
      </c>
      <c r="C20" s="218"/>
      <c r="D20" s="218">
        <v>80</v>
      </c>
      <c r="E20" s="51" t="s">
        <v>117</v>
      </c>
      <c r="F20" s="218"/>
      <c r="G20" s="51" t="s">
        <v>117</v>
      </c>
      <c r="H20" s="218"/>
    </row>
    <row r="21" spans="1:8" x14ac:dyDescent="0.25">
      <c r="A21" s="51" t="s">
        <v>129</v>
      </c>
      <c r="B21" s="218" t="s">
        <v>28</v>
      </c>
      <c r="C21" s="218"/>
      <c r="D21" s="218">
        <v>80</v>
      </c>
      <c r="E21" s="51" t="s">
        <v>117</v>
      </c>
      <c r="F21" s="218"/>
      <c r="G21" s="51" t="s">
        <v>117</v>
      </c>
      <c r="H21" s="218"/>
    </row>
    <row r="22" spans="1:8" x14ac:dyDescent="0.25">
      <c r="A22" s="51" t="s">
        <v>125</v>
      </c>
      <c r="B22" s="218" t="s">
        <v>28</v>
      </c>
      <c r="C22" s="218"/>
      <c r="D22" s="218">
        <v>80</v>
      </c>
      <c r="E22" s="51" t="s">
        <v>22</v>
      </c>
      <c r="F22" s="218"/>
      <c r="G22" s="51" t="s">
        <v>22</v>
      </c>
      <c r="H22" s="51"/>
    </row>
    <row r="23" spans="1:8" x14ac:dyDescent="0.25">
      <c r="A23" s="51" t="s">
        <v>223</v>
      </c>
      <c r="B23" s="218" t="s">
        <v>28</v>
      </c>
      <c r="C23" s="218"/>
      <c r="D23" s="218">
        <v>80</v>
      </c>
      <c r="E23" s="51" t="s">
        <v>12</v>
      </c>
      <c r="F23" s="218"/>
      <c r="G23" s="51" t="s">
        <v>12</v>
      </c>
      <c r="H23" s="51"/>
    </row>
    <row r="24" spans="1:8" x14ac:dyDescent="0.25">
      <c r="A24" s="51" t="s">
        <v>224</v>
      </c>
      <c r="B24" s="218" t="s">
        <v>28</v>
      </c>
      <c r="C24" s="218"/>
      <c r="D24" s="218">
        <v>80</v>
      </c>
      <c r="E24" s="51" t="s">
        <v>12</v>
      </c>
      <c r="F24" s="218"/>
      <c r="G24" s="51" t="s">
        <v>12</v>
      </c>
      <c r="H24" s="218"/>
    </row>
    <row r="25" spans="1:8" x14ac:dyDescent="0.25">
      <c r="A25" s="51" t="s">
        <v>68</v>
      </c>
      <c r="B25" s="218" t="s">
        <v>28</v>
      </c>
      <c r="C25" s="218"/>
      <c r="D25" s="218">
        <v>80</v>
      </c>
      <c r="E25" s="51" t="s">
        <v>225</v>
      </c>
      <c r="F25" s="218"/>
      <c r="G25" s="51" t="s">
        <v>225</v>
      </c>
      <c r="H25" s="218"/>
    </row>
    <row r="26" spans="1:8" x14ac:dyDescent="0.25">
      <c r="A26" s="51" t="s">
        <v>124</v>
      </c>
      <c r="B26" s="218" t="s">
        <v>28</v>
      </c>
      <c r="C26" s="218"/>
      <c r="D26" s="218">
        <v>80</v>
      </c>
      <c r="E26" s="51" t="s">
        <v>22</v>
      </c>
      <c r="F26" s="218"/>
      <c r="G26" s="51" t="s">
        <v>22</v>
      </c>
      <c r="H26" s="51"/>
    </row>
    <row r="27" spans="1:8" x14ac:dyDescent="0.25">
      <c r="A27" s="51" t="s">
        <v>71</v>
      </c>
      <c r="B27" s="218" t="s">
        <v>28</v>
      </c>
      <c r="C27" s="218"/>
      <c r="D27" s="218">
        <v>80</v>
      </c>
      <c r="E27" s="51" t="s">
        <v>12</v>
      </c>
      <c r="F27" s="218"/>
      <c r="G27" s="51" t="s">
        <v>12</v>
      </c>
      <c r="H27" s="51"/>
    </row>
    <row r="28" spans="1:8" x14ac:dyDescent="0.25">
      <c r="A28" s="51" t="s">
        <v>226</v>
      </c>
      <c r="B28" s="218" t="s">
        <v>28</v>
      </c>
      <c r="C28" s="218"/>
      <c r="D28" s="218">
        <v>80</v>
      </c>
      <c r="E28" s="51" t="s">
        <v>7</v>
      </c>
      <c r="F28" s="218"/>
      <c r="G28" s="51" t="s">
        <v>7</v>
      </c>
      <c r="H28" s="51"/>
    </row>
    <row r="29" spans="1:8" x14ac:dyDescent="0.25">
      <c r="A29" s="51" t="s">
        <v>70</v>
      </c>
      <c r="B29" s="218" t="s">
        <v>28</v>
      </c>
      <c r="C29" s="218"/>
      <c r="D29" s="218">
        <v>80</v>
      </c>
      <c r="E29" s="51" t="s">
        <v>117</v>
      </c>
      <c r="F29" s="218"/>
      <c r="G29" s="51" t="s">
        <v>117</v>
      </c>
      <c r="H29" s="218"/>
    </row>
    <row r="30" spans="1:8" x14ac:dyDescent="0.25">
      <c r="A30" s="51" t="s">
        <v>69</v>
      </c>
      <c r="B30" s="218" t="s">
        <v>28</v>
      </c>
      <c r="C30" s="218"/>
      <c r="D30" s="218">
        <v>80</v>
      </c>
      <c r="E30" s="51" t="s">
        <v>12</v>
      </c>
      <c r="F30" s="218"/>
      <c r="G30" s="51" t="s">
        <v>12</v>
      </c>
      <c r="H30" s="218"/>
    </row>
    <row r="31" spans="1:8" x14ac:dyDescent="0.25">
      <c r="A31" s="51" t="s">
        <v>227</v>
      </c>
      <c r="B31" s="218" t="s">
        <v>28</v>
      </c>
      <c r="C31" s="218"/>
      <c r="D31" s="218" t="s">
        <v>212</v>
      </c>
      <c r="E31" s="51" t="s">
        <v>12</v>
      </c>
      <c r="F31" s="218" t="s">
        <v>212</v>
      </c>
      <c r="G31" s="51" t="s">
        <v>12</v>
      </c>
      <c r="H31" s="51"/>
    </row>
    <row r="32" spans="1:8" x14ac:dyDescent="0.25">
      <c r="A32" s="51" t="s">
        <v>228</v>
      </c>
      <c r="B32" s="218" t="s">
        <v>28</v>
      </c>
      <c r="C32" s="218"/>
      <c r="D32" s="218">
        <v>80</v>
      </c>
      <c r="E32" s="51" t="s">
        <v>22</v>
      </c>
      <c r="F32" s="218"/>
      <c r="G32" s="51" t="s">
        <v>22</v>
      </c>
      <c r="H32" s="51"/>
    </row>
    <row r="33" spans="1:9" x14ac:dyDescent="0.25">
      <c r="A33" s="51" t="s">
        <v>110</v>
      </c>
      <c r="B33" s="218" t="s">
        <v>28</v>
      </c>
      <c r="C33" s="218"/>
      <c r="D33" s="218">
        <v>80</v>
      </c>
      <c r="E33" s="51" t="s">
        <v>22</v>
      </c>
      <c r="F33" s="218"/>
      <c r="G33" s="51" t="s">
        <v>22</v>
      </c>
      <c r="H33" s="51"/>
    </row>
    <row r="34" spans="1:9" x14ac:dyDescent="0.25">
      <c r="A34" s="51" t="s">
        <v>229</v>
      </c>
      <c r="B34" s="218" t="s">
        <v>28</v>
      </c>
      <c r="C34" s="218"/>
      <c r="D34" s="218">
        <v>80</v>
      </c>
      <c r="E34" s="51" t="s">
        <v>22</v>
      </c>
      <c r="F34" s="218"/>
      <c r="G34" s="51" t="s">
        <v>22</v>
      </c>
      <c r="H34" s="51"/>
    </row>
    <row r="35" spans="1:9" x14ac:dyDescent="0.25">
      <c r="A35" s="51" t="s">
        <v>249</v>
      </c>
      <c r="B35" s="218" t="s">
        <v>28</v>
      </c>
      <c r="C35" s="218"/>
      <c r="D35" s="218">
        <v>100</v>
      </c>
      <c r="E35" s="51" t="s">
        <v>7</v>
      </c>
      <c r="F35" s="218"/>
      <c r="G35" s="51" t="s">
        <v>7</v>
      </c>
      <c r="H35" s="51"/>
    </row>
    <row r="36" spans="1:9" x14ac:dyDescent="0.25">
      <c r="A36" s="51" t="s">
        <v>230</v>
      </c>
      <c r="B36" s="218" t="s">
        <v>28</v>
      </c>
      <c r="C36" s="218"/>
      <c r="D36" s="218">
        <v>400</v>
      </c>
      <c r="E36" s="51" t="s">
        <v>117</v>
      </c>
      <c r="F36" s="218"/>
      <c r="G36" s="51" t="s">
        <v>7</v>
      </c>
      <c r="H36" s="218"/>
      <c r="I36" s="219"/>
    </row>
    <row r="37" spans="1:9" x14ac:dyDescent="0.25">
      <c r="A37" s="51" t="s">
        <v>231</v>
      </c>
      <c r="B37" s="218" t="s">
        <v>28</v>
      </c>
      <c r="C37" s="218"/>
      <c r="D37" s="218">
        <v>444</v>
      </c>
      <c r="E37" s="51" t="s">
        <v>7</v>
      </c>
      <c r="F37" s="218"/>
      <c r="G37" s="51" t="s">
        <v>7</v>
      </c>
      <c r="H37" s="218" t="s">
        <v>248</v>
      </c>
    </row>
    <row r="38" spans="1:9" x14ac:dyDescent="0.25">
      <c r="A38" s="51" t="s">
        <v>232</v>
      </c>
      <c r="B38" s="218" t="s">
        <v>28</v>
      </c>
      <c r="C38" s="218"/>
      <c r="D38" s="218">
        <v>80</v>
      </c>
      <c r="E38" s="51" t="s">
        <v>12</v>
      </c>
      <c r="F38" s="218"/>
      <c r="G38" s="51" t="s">
        <v>12</v>
      </c>
      <c r="H38" s="51"/>
    </row>
    <row r="39" spans="1:9" x14ac:dyDescent="0.25">
      <c r="A39" s="51" t="s">
        <v>246</v>
      </c>
      <c r="B39" s="218" t="s">
        <v>240</v>
      </c>
      <c r="C39" s="218"/>
      <c r="D39" s="218">
        <v>100</v>
      </c>
      <c r="E39" s="51" t="s">
        <v>12</v>
      </c>
      <c r="F39" s="218"/>
      <c r="G39" s="51" t="s">
        <v>12</v>
      </c>
      <c r="H39" s="51"/>
    </row>
    <row r="40" spans="1:9" x14ac:dyDescent="0.25">
      <c r="A40" s="51" t="s">
        <v>109</v>
      </c>
      <c r="B40" s="218" t="s">
        <v>28</v>
      </c>
      <c r="C40" s="218"/>
      <c r="D40" s="218">
        <v>80</v>
      </c>
      <c r="E40" s="51" t="s">
        <v>225</v>
      </c>
      <c r="F40" s="218"/>
      <c r="G40" s="51" t="s">
        <v>225</v>
      </c>
      <c r="H40" s="51"/>
    </row>
    <row r="41" spans="1:9" x14ac:dyDescent="0.25">
      <c r="A41" s="51" t="s">
        <v>233</v>
      </c>
      <c r="B41" s="218" t="s">
        <v>28</v>
      </c>
      <c r="C41" s="218"/>
      <c r="D41" s="218">
        <v>80</v>
      </c>
      <c r="E41" s="51" t="s">
        <v>12</v>
      </c>
      <c r="F41" s="218"/>
      <c r="G41" s="51" t="s">
        <v>12</v>
      </c>
      <c r="H41" s="51"/>
    </row>
    <row r="42" spans="1:9" x14ac:dyDescent="0.25">
      <c r="A42" s="51" t="s">
        <v>234</v>
      </c>
      <c r="B42" s="218" t="s">
        <v>28</v>
      </c>
      <c r="C42" s="218"/>
      <c r="D42" s="218">
        <v>80</v>
      </c>
      <c r="E42" s="51"/>
      <c r="F42" s="218"/>
      <c r="G42" s="51" t="s">
        <v>225</v>
      </c>
      <c r="H42" s="51"/>
    </row>
    <row r="43" spans="1:9" x14ac:dyDescent="0.25">
      <c r="A43" s="51" t="s">
        <v>235</v>
      </c>
      <c r="B43" s="218" t="s">
        <v>28</v>
      </c>
      <c r="C43" s="218"/>
      <c r="D43" s="218">
        <v>80</v>
      </c>
      <c r="E43" s="51" t="s">
        <v>22</v>
      </c>
      <c r="F43" s="218"/>
      <c r="G43" s="51" t="s">
        <v>22</v>
      </c>
      <c r="H43" s="218"/>
    </row>
    <row r="44" spans="1:9" x14ac:dyDescent="0.25">
      <c r="A44" s="51" t="s">
        <v>116</v>
      </c>
      <c r="B44" s="218" t="s">
        <v>28</v>
      </c>
      <c r="C44" s="218"/>
      <c r="D44" s="218" t="s">
        <v>212</v>
      </c>
      <c r="E44" s="51" t="s">
        <v>23</v>
      </c>
      <c r="F44" s="218" t="s">
        <v>212</v>
      </c>
      <c r="G44" s="51" t="s">
        <v>23</v>
      </c>
      <c r="H44" s="51"/>
    </row>
    <row r="45" spans="1:9" x14ac:dyDescent="0.25">
      <c r="A45" s="51" t="s">
        <v>236</v>
      </c>
      <c r="B45" s="218" t="s">
        <v>28</v>
      </c>
      <c r="C45" s="218"/>
      <c r="D45" s="218">
        <v>80</v>
      </c>
      <c r="E45" s="51" t="s">
        <v>12</v>
      </c>
      <c r="F45" s="218"/>
      <c r="G45" s="51" t="s">
        <v>12</v>
      </c>
      <c r="H45" s="51"/>
    </row>
    <row r="46" spans="1:9" x14ac:dyDescent="0.25">
      <c r="A46" s="51" t="s">
        <v>237</v>
      </c>
      <c r="B46" s="218" t="s">
        <v>28</v>
      </c>
      <c r="C46" s="218"/>
      <c r="D46" s="218">
        <v>80</v>
      </c>
      <c r="E46" s="51" t="s">
        <v>12</v>
      </c>
      <c r="F46" s="218"/>
      <c r="G46" s="51" t="s">
        <v>12</v>
      </c>
      <c r="H46" s="51"/>
    </row>
    <row r="47" spans="1:9" x14ac:dyDescent="0.25">
      <c r="A47" s="51" t="s">
        <v>238</v>
      </c>
      <c r="B47" s="218" t="s">
        <v>28</v>
      </c>
      <c r="C47" s="218"/>
      <c r="D47" s="218">
        <v>80</v>
      </c>
      <c r="E47" s="51" t="s">
        <v>12</v>
      </c>
      <c r="F47" s="218"/>
      <c r="G47" s="51" t="s">
        <v>12</v>
      </c>
      <c r="H47" s="51"/>
    </row>
    <row r="48" spans="1:9" x14ac:dyDescent="0.25">
      <c r="A48" s="51" t="s">
        <v>239</v>
      </c>
      <c r="B48" s="218" t="s">
        <v>28</v>
      </c>
      <c r="C48" s="218"/>
      <c r="D48" s="218">
        <v>80</v>
      </c>
      <c r="E48" s="51" t="s">
        <v>117</v>
      </c>
      <c r="F48" s="218"/>
      <c r="G48" s="51" t="s">
        <v>117</v>
      </c>
      <c r="H48" s="218"/>
    </row>
    <row r="49" spans="1:8" x14ac:dyDescent="0.25">
      <c r="A49" s="51" t="s">
        <v>259</v>
      </c>
      <c r="B49" s="218"/>
      <c r="C49" s="218"/>
      <c r="D49" s="218"/>
      <c r="E49" s="51"/>
      <c r="F49" s="218"/>
      <c r="G49" s="51" t="s">
        <v>22</v>
      </c>
      <c r="H49" s="51"/>
    </row>
    <row r="50" spans="1:8" x14ac:dyDescent="0.25">
      <c r="A50" s="51" t="s">
        <v>241</v>
      </c>
      <c r="B50" s="218" t="s">
        <v>28</v>
      </c>
      <c r="C50" s="218"/>
      <c r="D50" s="218">
        <v>80</v>
      </c>
      <c r="E50" s="51" t="s">
        <v>7</v>
      </c>
      <c r="F50" s="218"/>
      <c r="G50" s="51" t="s">
        <v>7</v>
      </c>
      <c r="H50" s="218"/>
    </row>
    <row r="51" spans="1:8" x14ac:dyDescent="0.25">
      <c r="A51" s="51" t="s">
        <v>242</v>
      </c>
      <c r="B51" s="218" t="s">
        <v>28</v>
      </c>
      <c r="C51" s="218"/>
      <c r="D51" s="218">
        <v>80</v>
      </c>
      <c r="E51" s="51" t="s">
        <v>22</v>
      </c>
      <c r="F51" s="218"/>
      <c r="G51" s="51" t="s">
        <v>22</v>
      </c>
      <c r="H51" s="51"/>
    </row>
    <row r="52" spans="1:8" x14ac:dyDescent="0.25">
      <c r="A52" s="51" t="s">
        <v>243</v>
      </c>
      <c r="B52" s="218" t="s">
        <v>240</v>
      </c>
      <c r="C52" s="218"/>
      <c r="D52" s="218">
        <v>80</v>
      </c>
      <c r="E52" s="51" t="s">
        <v>7</v>
      </c>
      <c r="F52" s="218"/>
      <c r="G52" s="51" t="s">
        <v>7</v>
      </c>
      <c r="H52" s="218"/>
    </row>
    <row r="53" spans="1:8" x14ac:dyDescent="0.25">
      <c r="A53" s="51" t="s">
        <v>272</v>
      </c>
      <c r="B53" s="218"/>
      <c r="C53" s="218"/>
      <c r="D53" s="218"/>
      <c r="E53" s="51"/>
      <c r="F53" s="218"/>
      <c r="G53" s="51" t="s">
        <v>225</v>
      </c>
      <c r="H53" s="218"/>
    </row>
    <row r="54" spans="1:8" x14ac:dyDescent="0.25">
      <c r="A54" s="51" t="s">
        <v>273</v>
      </c>
      <c r="B54" s="218"/>
      <c r="C54" s="218"/>
      <c r="D54" s="218"/>
      <c r="E54" s="51"/>
      <c r="F54" s="218"/>
      <c r="G54" s="51" t="s">
        <v>225</v>
      </c>
      <c r="H54" s="218"/>
    </row>
    <row r="55" spans="1:8" x14ac:dyDescent="0.25">
      <c r="A55" s="51" t="s">
        <v>264</v>
      </c>
      <c r="B55" s="218"/>
      <c r="C55" s="218"/>
      <c r="D55" s="218"/>
      <c r="E55" s="51"/>
      <c r="F55" s="218" t="s">
        <v>212</v>
      </c>
      <c r="G55" s="51"/>
      <c r="H55" s="218"/>
    </row>
    <row r="56" spans="1:8" x14ac:dyDescent="0.25">
      <c r="A56" s="51" t="s">
        <v>244</v>
      </c>
      <c r="B56" s="218" t="s">
        <v>28</v>
      </c>
      <c r="C56" s="218"/>
      <c r="D56" s="218">
        <v>80</v>
      </c>
      <c r="E56" s="51" t="s">
        <v>225</v>
      </c>
      <c r="F56" s="218"/>
      <c r="G56" s="51" t="s">
        <v>225</v>
      </c>
      <c r="H56" s="218"/>
    </row>
    <row r="57" spans="1:8" x14ac:dyDescent="0.25">
      <c r="F57" s="51">
        <f>SUM(F3:F56)</f>
        <v>0</v>
      </c>
    </row>
    <row r="58" spans="1:8" x14ac:dyDescent="0.25">
      <c r="D58" s="215">
        <f>SUM(D5:D56)</f>
        <v>4584</v>
      </c>
      <c r="E58" s="215"/>
      <c r="F58" s="215"/>
    </row>
  </sheetData>
  <mergeCells count="1">
    <mergeCell ref="A1:I1"/>
  </mergeCells>
  <pageMargins left="0.7" right="0.7" top="0.78740157499999996" bottom="0.78740157499999996"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CA371-B143-4419-B6E9-B6B12889E4E2}">
  <dimension ref="A1:U79"/>
  <sheetViews>
    <sheetView zoomScaleNormal="100" workbookViewId="0">
      <pane ySplit="2" topLeftCell="A36" activePane="bottomLeft" state="frozen"/>
      <selection pane="bottomLeft" activeCell="I53" sqref="I53"/>
    </sheetView>
  </sheetViews>
  <sheetFormatPr baseColWidth="10" defaultColWidth="11.44140625" defaultRowHeight="13.2" x14ac:dyDescent="0.25"/>
  <cols>
    <col min="1" max="1" width="21" style="9" customWidth="1"/>
    <col min="2" max="2" width="8.33203125" style="9" bestFit="1" customWidth="1"/>
    <col min="3" max="3" width="9.88671875" style="9" bestFit="1" customWidth="1"/>
    <col min="4" max="4" width="11" style="9" bestFit="1" customWidth="1"/>
    <col min="5" max="5" width="7.33203125" style="9" bestFit="1" customWidth="1"/>
    <col min="6" max="6" width="10.109375" style="9" bestFit="1" customWidth="1"/>
    <col min="7" max="7" width="7.33203125" style="9" bestFit="1" customWidth="1"/>
    <col min="8" max="8" width="8.109375" style="9" bestFit="1" customWidth="1"/>
    <col min="9" max="9" width="7.33203125" style="9" bestFit="1" customWidth="1"/>
    <col min="10" max="10" width="8.77734375" style="9" bestFit="1" customWidth="1"/>
    <col min="11" max="11" width="7" style="10" bestFit="1" customWidth="1"/>
    <col min="12" max="12" width="8.109375" style="9" bestFit="1" customWidth="1"/>
    <col min="13" max="13" width="7.33203125" style="9" bestFit="1" customWidth="1"/>
    <col min="14" max="14" width="8.6640625" style="9" customWidth="1"/>
    <col min="15" max="15" width="7.33203125" style="9" bestFit="1" customWidth="1"/>
    <col min="16" max="16" width="8.109375" style="9" bestFit="1" customWidth="1"/>
    <col min="17" max="17" width="6.33203125" style="9" bestFit="1" customWidth="1"/>
    <col min="18" max="18" width="6.5546875" style="9" bestFit="1" customWidth="1"/>
    <col min="19" max="19" width="6.33203125" style="9" bestFit="1" customWidth="1"/>
    <col min="20" max="20" width="6.5546875" style="9" bestFit="1" customWidth="1"/>
    <col min="21" max="16384" width="11.44140625" style="9"/>
  </cols>
  <sheetData>
    <row r="1" spans="1:21" ht="13.8" thickBot="1" x14ac:dyDescent="0.3">
      <c r="A1" s="8" t="s">
        <v>257</v>
      </c>
    </row>
    <row r="2" spans="1:21" ht="22.5" customHeight="1" thickBot="1" x14ac:dyDescent="0.3">
      <c r="A2" s="35" t="s">
        <v>18</v>
      </c>
      <c r="B2" s="229" t="s">
        <v>11</v>
      </c>
      <c r="C2" s="230"/>
      <c r="D2" s="231"/>
      <c r="E2" s="232" t="s">
        <v>22</v>
      </c>
      <c r="F2" s="233"/>
      <c r="G2" s="234" t="s">
        <v>7</v>
      </c>
      <c r="H2" s="235"/>
      <c r="I2" s="236" t="s">
        <v>12</v>
      </c>
      <c r="J2" s="237"/>
      <c r="K2" s="238" t="s">
        <v>93</v>
      </c>
      <c r="L2" s="239"/>
      <c r="M2" s="240" t="s">
        <v>117</v>
      </c>
      <c r="N2" s="241"/>
      <c r="O2" s="223" t="s">
        <v>119</v>
      </c>
      <c r="P2" s="224"/>
      <c r="Q2" s="225" t="s">
        <v>150</v>
      </c>
      <c r="R2" s="226"/>
      <c r="S2" s="227" t="s">
        <v>23</v>
      </c>
      <c r="T2" s="228"/>
      <c r="U2" s="9" t="s">
        <v>130</v>
      </c>
    </row>
    <row r="3" spans="1:21" ht="22.5" hidden="1" customHeight="1" thickBot="1" x14ac:dyDescent="0.3">
      <c r="A3" s="112" t="s">
        <v>21</v>
      </c>
      <c r="B3" s="46" t="s">
        <v>14</v>
      </c>
      <c r="C3" s="46" t="s">
        <v>15</v>
      </c>
      <c r="D3" s="46" t="s">
        <v>16</v>
      </c>
      <c r="E3" s="47" t="s">
        <v>14</v>
      </c>
      <c r="F3" s="47"/>
      <c r="G3" s="48" t="s">
        <v>14</v>
      </c>
      <c r="H3" s="78"/>
      <c r="I3" s="49" t="s">
        <v>14</v>
      </c>
      <c r="J3" s="49"/>
      <c r="K3" s="113" t="s">
        <v>14</v>
      </c>
      <c r="L3" s="50"/>
      <c r="M3" s="80" t="s">
        <v>14</v>
      </c>
      <c r="N3" s="80"/>
      <c r="O3" s="81" t="s">
        <v>14</v>
      </c>
      <c r="P3" s="81"/>
      <c r="Q3" s="82" t="s">
        <v>14</v>
      </c>
      <c r="R3" s="94"/>
      <c r="S3" s="114"/>
      <c r="T3" s="114"/>
    </row>
    <row r="4" spans="1:21" ht="13.8" hidden="1" thickBot="1" x14ac:dyDescent="0.3">
      <c r="A4" s="18" t="s">
        <v>19</v>
      </c>
      <c r="B4" s="19">
        <f t="shared" ref="B4:B28" si="0">E4+G4+I4+K4+M4+O4+Q4</f>
        <v>46</v>
      </c>
      <c r="C4" s="19">
        <v>82.75</v>
      </c>
      <c r="D4" s="19">
        <f>B4*C4</f>
        <v>3806.5</v>
      </c>
      <c r="E4" s="22">
        <v>9</v>
      </c>
      <c r="F4" s="22">
        <f t="shared" ref="F4:F11" si="1">E4*C4</f>
        <v>744.75</v>
      </c>
      <c r="G4" s="20">
        <v>11</v>
      </c>
      <c r="H4" s="20">
        <f t="shared" ref="H4:H28" si="2">G4*C4</f>
        <v>910.25</v>
      </c>
      <c r="I4" s="23">
        <v>7</v>
      </c>
      <c r="J4" s="23">
        <f>I4*C4</f>
        <v>579.25</v>
      </c>
      <c r="K4" s="21"/>
      <c r="L4" s="21">
        <f t="shared" ref="L4:L17" si="3">K4*C4</f>
        <v>0</v>
      </c>
      <c r="M4" s="24">
        <v>17</v>
      </c>
      <c r="N4" s="24">
        <f t="shared" ref="N4:N28" si="4">C4*M4</f>
        <v>1406.75</v>
      </c>
      <c r="O4" s="65">
        <v>2</v>
      </c>
      <c r="P4" s="65">
        <f>C4*O4</f>
        <v>165.5</v>
      </c>
      <c r="Q4" s="70"/>
      <c r="R4" s="70"/>
      <c r="S4" s="98"/>
      <c r="T4" s="98"/>
    </row>
    <row r="5" spans="1:21" ht="13.8" hidden="1" thickBot="1" x14ac:dyDescent="0.3">
      <c r="A5" s="18" t="s">
        <v>20</v>
      </c>
      <c r="B5" s="19">
        <f t="shared" si="0"/>
        <v>10</v>
      </c>
      <c r="C5" s="19">
        <v>85.45</v>
      </c>
      <c r="D5" s="19">
        <f t="shared" ref="D5:D27" si="5">B5*C5</f>
        <v>854.5</v>
      </c>
      <c r="E5" s="22">
        <v>2</v>
      </c>
      <c r="F5" s="22">
        <f t="shared" si="1"/>
        <v>170.9</v>
      </c>
      <c r="G5" s="20">
        <v>2</v>
      </c>
      <c r="H5" s="20">
        <f t="shared" si="2"/>
        <v>170.9</v>
      </c>
      <c r="I5" s="23">
        <v>2</v>
      </c>
      <c r="J5" s="23">
        <f>I5*C5</f>
        <v>170.9</v>
      </c>
      <c r="K5" s="21"/>
      <c r="L5" s="21">
        <f t="shared" si="3"/>
        <v>0</v>
      </c>
      <c r="M5" s="24">
        <v>4</v>
      </c>
      <c r="N5" s="24">
        <f t="shared" si="4"/>
        <v>341.8</v>
      </c>
      <c r="O5" s="65"/>
      <c r="P5" s="65">
        <f t="shared" ref="P5:P28" si="6">C5*O5</f>
        <v>0</v>
      </c>
      <c r="Q5" s="70"/>
      <c r="R5" s="70"/>
      <c r="S5" s="98"/>
      <c r="T5" s="98"/>
    </row>
    <row r="6" spans="1:21" ht="13.8" hidden="1" thickBot="1" x14ac:dyDescent="0.3">
      <c r="A6" s="18" t="s">
        <v>41</v>
      </c>
      <c r="B6" s="19">
        <f t="shared" si="0"/>
        <v>29</v>
      </c>
      <c r="C6" s="19">
        <v>9.49</v>
      </c>
      <c r="D6" s="19">
        <f t="shared" si="5"/>
        <v>275.20999999999998</v>
      </c>
      <c r="E6" s="22">
        <v>8</v>
      </c>
      <c r="F6" s="22">
        <f t="shared" si="1"/>
        <v>75.92</v>
      </c>
      <c r="G6" s="20">
        <v>10</v>
      </c>
      <c r="H6" s="20">
        <f t="shared" si="2"/>
        <v>94.9</v>
      </c>
      <c r="I6" s="23">
        <v>3</v>
      </c>
      <c r="J6" s="23">
        <f>I6*C6</f>
        <v>28.47</v>
      </c>
      <c r="K6" s="21">
        <v>1</v>
      </c>
      <c r="L6" s="21">
        <f t="shared" si="3"/>
        <v>9.49</v>
      </c>
      <c r="M6" s="24">
        <v>7</v>
      </c>
      <c r="N6" s="24">
        <f t="shared" si="4"/>
        <v>66.430000000000007</v>
      </c>
      <c r="O6" s="65"/>
      <c r="P6" s="65">
        <f t="shared" si="6"/>
        <v>0</v>
      </c>
      <c r="Q6" s="70"/>
      <c r="R6" s="70"/>
      <c r="S6" s="98"/>
      <c r="T6" s="98"/>
    </row>
    <row r="7" spans="1:21" ht="13.8" hidden="1" thickBot="1" x14ac:dyDescent="0.3">
      <c r="A7" s="18" t="s">
        <v>40</v>
      </c>
      <c r="B7" s="19">
        <f t="shared" si="0"/>
        <v>13</v>
      </c>
      <c r="C7" s="19">
        <v>17.32</v>
      </c>
      <c r="D7" s="19">
        <f t="shared" si="5"/>
        <v>225.16</v>
      </c>
      <c r="E7" s="22">
        <v>5</v>
      </c>
      <c r="F7" s="22">
        <f t="shared" si="1"/>
        <v>86.6</v>
      </c>
      <c r="G7" s="20">
        <v>8</v>
      </c>
      <c r="H7" s="20">
        <f t="shared" si="2"/>
        <v>138.56</v>
      </c>
      <c r="I7" s="23"/>
      <c r="J7" s="23">
        <f t="shared" ref="J7:J28" si="7">I7*C7</f>
        <v>0</v>
      </c>
      <c r="K7" s="21"/>
      <c r="L7" s="21">
        <f t="shared" si="3"/>
        <v>0</v>
      </c>
      <c r="M7" s="24"/>
      <c r="N7" s="24">
        <f t="shared" si="4"/>
        <v>0</v>
      </c>
      <c r="O7" s="65"/>
      <c r="P7" s="65">
        <f t="shared" si="6"/>
        <v>0</v>
      </c>
      <c r="Q7" s="70"/>
      <c r="R7" s="70"/>
      <c r="S7" s="98"/>
      <c r="T7" s="98"/>
    </row>
    <row r="8" spans="1:21" ht="13.8" hidden="1" thickBot="1" x14ac:dyDescent="0.3">
      <c r="A8" s="18" t="s">
        <v>25</v>
      </c>
      <c r="B8" s="19">
        <f t="shared" si="0"/>
        <v>14</v>
      </c>
      <c r="C8" s="19">
        <v>20.55</v>
      </c>
      <c r="D8" s="19">
        <f t="shared" si="5"/>
        <v>287.7</v>
      </c>
      <c r="E8" s="22">
        <v>2</v>
      </c>
      <c r="F8" s="22">
        <f t="shared" si="1"/>
        <v>41.1</v>
      </c>
      <c r="G8" s="20">
        <v>1</v>
      </c>
      <c r="H8" s="20">
        <f t="shared" si="2"/>
        <v>20.55</v>
      </c>
      <c r="I8" s="23">
        <v>2</v>
      </c>
      <c r="J8" s="23">
        <f t="shared" si="7"/>
        <v>41.1</v>
      </c>
      <c r="K8" s="21"/>
      <c r="L8" s="21">
        <f t="shared" si="3"/>
        <v>0</v>
      </c>
      <c r="M8" s="24">
        <v>9</v>
      </c>
      <c r="N8" s="24">
        <f t="shared" si="4"/>
        <v>184.95000000000002</v>
      </c>
      <c r="O8" s="65"/>
      <c r="P8" s="65">
        <f t="shared" si="6"/>
        <v>0</v>
      </c>
      <c r="Q8" s="70"/>
      <c r="R8" s="70"/>
      <c r="S8" s="98"/>
      <c r="T8" s="98"/>
    </row>
    <row r="9" spans="1:21" ht="13.8" hidden="1" thickBot="1" x14ac:dyDescent="0.3">
      <c r="A9" s="18" t="s">
        <v>94</v>
      </c>
      <c r="B9" s="19">
        <f t="shared" si="0"/>
        <v>3</v>
      </c>
      <c r="C9" s="19">
        <v>12.51</v>
      </c>
      <c r="D9" s="19">
        <f t="shared" si="5"/>
        <v>37.53</v>
      </c>
      <c r="E9" s="22">
        <v>1</v>
      </c>
      <c r="F9" s="22">
        <f t="shared" si="1"/>
        <v>12.51</v>
      </c>
      <c r="G9" s="20">
        <v>2</v>
      </c>
      <c r="H9" s="20">
        <f t="shared" si="2"/>
        <v>25.02</v>
      </c>
      <c r="I9" s="23"/>
      <c r="J9" s="23">
        <f t="shared" si="7"/>
        <v>0</v>
      </c>
      <c r="K9" s="21"/>
      <c r="L9" s="21">
        <f t="shared" si="3"/>
        <v>0</v>
      </c>
      <c r="M9" s="24"/>
      <c r="N9" s="24">
        <f t="shared" si="4"/>
        <v>0</v>
      </c>
      <c r="O9" s="65"/>
      <c r="P9" s="65">
        <f t="shared" si="6"/>
        <v>0</v>
      </c>
      <c r="Q9" s="70"/>
      <c r="R9" s="70"/>
      <c r="S9" s="98"/>
      <c r="T9" s="98"/>
    </row>
    <row r="10" spans="1:21" ht="13.8" hidden="1" thickBot="1" x14ac:dyDescent="0.3">
      <c r="A10" s="18" t="s">
        <v>24</v>
      </c>
      <c r="B10" s="19">
        <f t="shared" si="0"/>
        <v>6</v>
      </c>
      <c r="C10" s="19">
        <v>10.56</v>
      </c>
      <c r="D10" s="19">
        <f t="shared" si="5"/>
        <v>63.36</v>
      </c>
      <c r="E10" s="22">
        <v>2</v>
      </c>
      <c r="F10" s="22">
        <f t="shared" si="1"/>
        <v>21.12</v>
      </c>
      <c r="G10" s="20">
        <v>1</v>
      </c>
      <c r="H10" s="20">
        <f t="shared" si="2"/>
        <v>10.56</v>
      </c>
      <c r="I10" s="23">
        <v>2</v>
      </c>
      <c r="J10" s="23">
        <f t="shared" si="7"/>
        <v>21.12</v>
      </c>
      <c r="K10" s="21"/>
      <c r="L10" s="21">
        <f t="shared" si="3"/>
        <v>0</v>
      </c>
      <c r="M10" s="24">
        <v>1</v>
      </c>
      <c r="N10" s="24">
        <f t="shared" si="4"/>
        <v>10.56</v>
      </c>
      <c r="O10" s="65"/>
      <c r="P10" s="65">
        <f t="shared" si="6"/>
        <v>0</v>
      </c>
      <c r="Q10" s="70"/>
      <c r="R10" s="70"/>
      <c r="S10" s="98"/>
      <c r="T10" s="98"/>
    </row>
    <row r="11" spans="1:21" ht="13.8" hidden="1" thickBot="1" x14ac:dyDescent="0.3">
      <c r="A11" s="18" t="s">
        <v>96</v>
      </c>
      <c r="B11" s="19">
        <f t="shared" si="0"/>
        <v>7</v>
      </c>
      <c r="C11" s="19">
        <v>15.4</v>
      </c>
      <c r="D11" s="19">
        <f t="shared" si="5"/>
        <v>107.8</v>
      </c>
      <c r="E11" s="22">
        <v>3</v>
      </c>
      <c r="F11" s="22">
        <f t="shared" si="1"/>
        <v>46.2</v>
      </c>
      <c r="G11" s="20">
        <v>2</v>
      </c>
      <c r="H11" s="20">
        <f t="shared" si="2"/>
        <v>30.8</v>
      </c>
      <c r="I11" s="23">
        <v>2</v>
      </c>
      <c r="J11" s="23">
        <f t="shared" si="7"/>
        <v>30.8</v>
      </c>
      <c r="K11" s="21"/>
      <c r="L11" s="21">
        <f t="shared" si="3"/>
        <v>0</v>
      </c>
      <c r="M11" s="24"/>
      <c r="N11" s="24">
        <f t="shared" si="4"/>
        <v>0</v>
      </c>
      <c r="O11" s="65"/>
      <c r="P11" s="65">
        <f t="shared" si="6"/>
        <v>0</v>
      </c>
      <c r="Q11" s="70"/>
      <c r="R11" s="70"/>
      <c r="S11" s="98"/>
      <c r="T11" s="98"/>
    </row>
    <row r="12" spans="1:21" ht="13.8" hidden="1" thickBot="1" x14ac:dyDescent="0.3">
      <c r="A12" s="18" t="s">
        <v>95</v>
      </c>
      <c r="B12" s="19">
        <f t="shared" si="0"/>
        <v>8</v>
      </c>
      <c r="C12" s="19">
        <v>15.92</v>
      </c>
      <c r="D12" s="19">
        <f t="shared" si="5"/>
        <v>127.36</v>
      </c>
      <c r="E12" s="22">
        <v>2</v>
      </c>
      <c r="F12" s="22">
        <f>E12*C12</f>
        <v>31.84</v>
      </c>
      <c r="G12" s="20">
        <v>6</v>
      </c>
      <c r="H12" s="20">
        <f t="shared" si="2"/>
        <v>95.52</v>
      </c>
      <c r="I12" s="23"/>
      <c r="J12" s="23">
        <f t="shared" si="7"/>
        <v>0</v>
      </c>
      <c r="K12" s="21"/>
      <c r="L12" s="21">
        <f t="shared" si="3"/>
        <v>0</v>
      </c>
      <c r="M12" s="24"/>
      <c r="N12" s="24">
        <f t="shared" si="4"/>
        <v>0</v>
      </c>
      <c r="O12" s="65"/>
      <c r="P12" s="65">
        <f t="shared" si="6"/>
        <v>0</v>
      </c>
      <c r="Q12" s="70"/>
      <c r="R12" s="70"/>
      <c r="S12" s="98"/>
      <c r="T12" s="98"/>
    </row>
    <row r="13" spans="1:21" ht="13.8" hidden="1" thickBot="1" x14ac:dyDescent="0.3">
      <c r="A13" s="18" t="s">
        <v>97</v>
      </c>
      <c r="B13" s="19">
        <f t="shared" si="0"/>
        <v>5</v>
      </c>
      <c r="C13" s="19">
        <v>44.88</v>
      </c>
      <c r="D13" s="19">
        <f t="shared" si="5"/>
        <v>224.4</v>
      </c>
      <c r="E13" s="22">
        <v>2</v>
      </c>
      <c r="F13" s="22">
        <f t="shared" ref="F13:F28" si="8">E13*C13</f>
        <v>89.76</v>
      </c>
      <c r="G13" s="20">
        <v>3</v>
      </c>
      <c r="H13" s="20">
        <f t="shared" si="2"/>
        <v>134.64000000000001</v>
      </c>
      <c r="I13" s="23"/>
      <c r="J13" s="23">
        <f t="shared" si="7"/>
        <v>0</v>
      </c>
      <c r="K13" s="21"/>
      <c r="L13" s="21">
        <f t="shared" si="3"/>
        <v>0</v>
      </c>
      <c r="M13" s="24"/>
      <c r="N13" s="24">
        <f t="shared" si="4"/>
        <v>0</v>
      </c>
      <c r="O13" s="65"/>
      <c r="P13" s="65">
        <f t="shared" si="6"/>
        <v>0</v>
      </c>
      <c r="Q13" s="70"/>
      <c r="R13" s="70"/>
      <c r="S13" s="98"/>
      <c r="T13" s="98"/>
    </row>
    <row r="14" spans="1:21" ht="13.8" hidden="1" thickBot="1" x14ac:dyDescent="0.3">
      <c r="A14" s="18" t="s">
        <v>111</v>
      </c>
      <c r="B14" s="19">
        <f t="shared" si="0"/>
        <v>1</v>
      </c>
      <c r="C14" s="19">
        <v>47.28</v>
      </c>
      <c r="D14" s="19">
        <f t="shared" si="5"/>
        <v>47.28</v>
      </c>
      <c r="E14" s="22">
        <v>1</v>
      </c>
      <c r="F14" s="22">
        <f t="shared" si="8"/>
        <v>47.28</v>
      </c>
      <c r="G14" s="20"/>
      <c r="H14" s="20">
        <f t="shared" si="2"/>
        <v>0</v>
      </c>
      <c r="I14" s="23"/>
      <c r="J14" s="23">
        <f t="shared" si="7"/>
        <v>0</v>
      </c>
      <c r="K14" s="21"/>
      <c r="L14" s="21">
        <f t="shared" si="3"/>
        <v>0</v>
      </c>
      <c r="M14" s="24"/>
      <c r="N14" s="24">
        <f t="shared" si="4"/>
        <v>0</v>
      </c>
      <c r="O14" s="65"/>
      <c r="P14" s="65">
        <f t="shared" si="6"/>
        <v>0</v>
      </c>
      <c r="Q14" s="70"/>
      <c r="R14" s="70"/>
      <c r="S14" s="98"/>
      <c r="T14" s="98"/>
    </row>
    <row r="15" spans="1:21" ht="13.8" hidden="1" thickBot="1" x14ac:dyDescent="0.3">
      <c r="A15" s="18" t="s">
        <v>120</v>
      </c>
      <c r="B15" s="19">
        <f t="shared" si="0"/>
        <v>4</v>
      </c>
      <c r="C15" s="19">
        <v>45.22</v>
      </c>
      <c r="D15" s="19">
        <f t="shared" si="5"/>
        <v>180.88</v>
      </c>
      <c r="E15" s="22">
        <v>1</v>
      </c>
      <c r="F15" s="22">
        <f t="shared" si="8"/>
        <v>45.22</v>
      </c>
      <c r="G15" s="20">
        <v>1</v>
      </c>
      <c r="H15" s="20">
        <f t="shared" si="2"/>
        <v>45.22</v>
      </c>
      <c r="I15" s="23">
        <v>1</v>
      </c>
      <c r="J15" s="23">
        <f t="shared" si="7"/>
        <v>45.22</v>
      </c>
      <c r="K15" s="21"/>
      <c r="L15" s="21">
        <f t="shared" si="3"/>
        <v>0</v>
      </c>
      <c r="M15" s="24">
        <v>1</v>
      </c>
      <c r="N15" s="24">
        <f t="shared" si="4"/>
        <v>45.22</v>
      </c>
      <c r="O15" s="65"/>
      <c r="P15" s="65">
        <f t="shared" si="6"/>
        <v>0</v>
      </c>
      <c r="Q15" s="70"/>
      <c r="R15" s="70"/>
      <c r="S15" s="98"/>
      <c r="T15" s="98"/>
    </row>
    <row r="16" spans="1:21" ht="13.8" hidden="1" thickBot="1" x14ac:dyDescent="0.3">
      <c r="A16" s="18" t="s">
        <v>131</v>
      </c>
      <c r="B16" s="19">
        <f t="shared" si="0"/>
        <v>3</v>
      </c>
      <c r="C16" s="19">
        <v>44.4</v>
      </c>
      <c r="D16" s="19">
        <f t="shared" si="5"/>
        <v>133.19999999999999</v>
      </c>
      <c r="E16" s="22"/>
      <c r="F16" s="22">
        <f t="shared" si="8"/>
        <v>0</v>
      </c>
      <c r="G16" s="20"/>
      <c r="H16" s="20">
        <f t="shared" si="2"/>
        <v>0</v>
      </c>
      <c r="I16" s="23">
        <v>1</v>
      </c>
      <c r="J16" s="23">
        <f t="shared" si="7"/>
        <v>44.4</v>
      </c>
      <c r="K16" s="21">
        <v>2</v>
      </c>
      <c r="L16" s="21">
        <f t="shared" si="3"/>
        <v>88.8</v>
      </c>
      <c r="M16" s="24"/>
      <c r="N16" s="24">
        <f t="shared" si="4"/>
        <v>0</v>
      </c>
      <c r="O16" s="65"/>
      <c r="P16" s="65">
        <f t="shared" si="6"/>
        <v>0</v>
      </c>
      <c r="Q16" s="70"/>
      <c r="R16" s="70"/>
      <c r="S16" s="98"/>
      <c r="T16" s="98"/>
    </row>
    <row r="17" spans="1:21" ht="13.8" hidden="1" thickBot="1" x14ac:dyDescent="0.3">
      <c r="A17" s="19" t="s">
        <v>135</v>
      </c>
      <c r="B17" s="19">
        <f t="shared" si="0"/>
        <v>1</v>
      </c>
      <c r="C17" s="19">
        <v>49.92</v>
      </c>
      <c r="D17" s="19">
        <f t="shared" si="5"/>
        <v>49.92</v>
      </c>
      <c r="E17" s="22"/>
      <c r="F17" s="22">
        <f t="shared" si="8"/>
        <v>0</v>
      </c>
      <c r="G17" s="20"/>
      <c r="H17" s="20">
        <f t="shared" si="2"/>
        <v>0</v>
      </c>
      <c r="I17" s="23">
        <v>1</v>
      </c>
      <c r="J17" s="23">
        <f t="shared" si="7"/>
        <v>49.92</v>
      </c>
      <c r="K17" s="21"/>
      <c r="L17" s="21">
        <f t="shared" si="3"/>
        <v>0</v>
      </c>
      <c r="M17" s="24"/>
      <c r="N17" s="24">
        <f t="shared" si="4"/>
        <v>0</v>
      </c>
      <c r="O17" s="65"/>
      <c r="P17" s="65">
        <f t="shared" si="6"/>
        <v>0</v>
      </c>
      <c r="Q17" s="70"/>
      <c r="R17" s="70"/>
      <c r="S17" s="98"/>
      <c r="T17" s="98"/>
    </row>
    <row r="18" spans="1:21" ht="13.8" hidden="1" thickBot="1" x14ac:dyDescent="0.3">
      <c r="A18" s="19" t="s">
        <v>83</v>
      </c>
      <c r="B18" s="19">
        <f t="shared" si="0"/>
        <v>2</v>
      </c>
      <c r="C18" s="19">
        <v>68.760000000000005</v>
      </c>
      <c r="D18" s="19">
        <f t="shared" si="5"/>
        <v>137.52000000000001</v>
      </c>
      <c r="E18" s="22"/>
      <c r="F18" s="22">
        <f t="shared" si="8"/>
        <v>0</v>
      </c>
      <c r="G18" s="20"/>
      <c r="H18" s="20">
        <f t="shared" si="2"/>
        <v>0</v>
      </c>
      <c r="I18" s="23"/>
      <c r="J18" s="23">
        <f t="shared" si="7"/>
        <v>0</v>
      </c>
      <c r="K18" s="21">
        <v>2</v>
      </c>
      <c r="L18" s="21">
        <f t="shared" ref="L18:L28" si="9">C18*K18</f>
        <v>137.52000000000001</v>
      </c>
      <c r="M18" s="24"/>
      <c r="N18" s="24">
        <f t="shared" si="4"/>
        <v>0</v>
      </c>
      <c r="O18" s="65"/>
      <c r="P18" s="65">
        <f t="shared" si="6"/>
        <v>0</v>
      </c>
      <c r="Q18" s="70"/>
      <c r="R18" s="70"/>
      <c r="S18" s="98"/>
      <c r="T18" s="98"/>
    </row>
    <row r="19" spans="1:21" ht="13.8" hidden="1" thickBot="1" x14ac:dyDescent="0.3">
      <c r="A19" s="19" t="s">
        <v>133</v>
      </c>
      <c r="B19" s="19">
        <f t="shared" si="0"/>
        <v>-5.5511151231257827E-17</v>
      </c>
      <c r="C19" s="19">
        <v>50.76</v>
      </c>
      <c r="D19" s="19">
        <f t="shared" si="5"/>
        <v>-2.8177460364986472E-15</v>
      </c>
      <c r="E19" s="22">
        <v>-0.2</v>
      </c>
      <c r="F19" s="22">
        <f t="shared" si="8"/>
        <v>-10.152000000000001</v>
      </c>
      <c r="G19" s="20">
        <v>-0.2</v>
      </c>
      <c r="H19" s="20">
        <f t="shared" si="2"/>
        <v>-10.152000000000001</v>
      </c>
      <c r="I19" s="23">
        <v>-0.2</v>
      </c>
      <c r="J19" s="23">
        <f t="shared" si="7"/>
        <v>-10.152000000000001</v>
      </c>
      <c r="K19" s="21">
        <v>0.8</v>
      </c>
      <c r="L19" s="21">
        <f t="shared" si="9"/>
        <v>40.608000000000004</v>
      </c>
      <c r="M19" s="24">
        <v>-0.2</v>
      </c>
      <c r="N19" s="24">
        <f t="shared" si="4"/>
        <v>-10.152000000000001</v>
      </c>
      <c r="O19" s="65"/>
      <c r="P19" s="65">
        <f t="shared" si="6"/>
        <v>0</v>
      </c>
      <c r="Q19" s="70"/>
      <c r="R19" s="70"/>
      <c r="S19" s="98"/>
      <c r="T19" s="98"/>
    </row>
    <row r="20" spans="1:21" ht="13.8" hidden="1" thickBot="1" x14ac:dyDescent="0.3">
      <c r="A20" s="19" t="s">
        <v>132</v>
      </c>
      <c r="B20" s="19">
        <f t="shared" si="0"/>
        <v>3</v>
      </c>
      <c r="C20" s="19">
        <v>48.96</v>
      </c>
      <c r="D20" s="19">
        <f t="shared" si="5"/>
        <v>146.88</v>
      </c>
      <c r="E20" s="22"/>
      <c r="F20" s="22">
        <f t="shared" si="8"/>
        <v>0</v>
      </c>
      <c r="G20" s="20"/>
      <c r="H20" s="20">
        <f t="shared" si="2"/>
        <v>0</v>
      </c>
      <c r="I20" s="23">
        <v>1</v>
      </c>
      <c r="J20" s="23">
        <f t="shared" si="7"/>
        <v>48.96</v>
      </c>
      <c r="K20" s="21">
        <v>2</v>
      </c>
      <c r="L20" s="21">
        <f t="shared" si="9"/>
        <v>97.92</v>
      </c>
      <c r="M20" s="24"/>
      <c r="N20" s="24">
        <f t="shared" si="4"/>
        <v>0</v>
      </c>
      <c r="O20" s="65"/>
      <c r="P20" s="65">
        <f t="shared" si="6"/>
        <v>0</v>
      </c>
      <c r="Q20" s="70"/>
      <c r="R20" s="70"/>
      <c r="S20" s="115"/>
      <c r="T20" s="115"/>
    </row>
    <row r="21" spans="1:21" ht="13.8" hidden="1" thickBot="1" x14ac:dyDescent="0.3">
      <c r="A21" s="19" t="s">
        <v>134</v>
      </c>
      <c r="B21" s="19">
        <f t="shared" si="0"/>
        <v>1</v>
      </c>
      <c r="C21" s="19">
        <v>49.56</v>
      </c>
      <c r="D21" s="19">
        <f t="shared" si="5"/>
        <v>49.56</v>
      </c>
      <c r="E21" s="22"/>
      <c r="F21" s="22">
        <f t="shared" si="8"/>
        <v>0</v>
      </c>
      <c r="G21" s="20"/>
      <c r="H21" s="20">
        <f t="shared" si="2"/>
        <v>0</v>
      </c>
      <c r="I21" s="23">
        <v>1</v>
      </c>
      <c r="J21" s="23">
        <f t="shared" si="7"/>
        <v>49.56</v>
      </c>
      <c r="K21" s="21"/>
      <c r="L21" s="21">
        <f t="shared" si="9"/>
        <v>0</v>
      </c>
      <c r="M21" s="24"/>
      <c r="N21" s="24">
        <f t="shared" si="4"/>
        <v>0</v>
      </c>
      <c r="O21" s="65"/>
      <c r="P21" s="65">
        <f t="shared" si="6"/>
        <v>0</v>
      </c>
      <c r="Q21" s="70"/>
      <c r="R21" s="70"/>
      <c r="S21" s="115"/>
      <c r="T21" s="115"/>
    </row>
    <row r="22" spans="1:21" ht="13.8" hidden="1" thickBot="1" x14ac:dyDescent="0.3">
      <c r="A22" s="19" t="s">
        <v>136</v>
      </c>
      <c r="B22" s="19">
        <f t="shared" si="0"/>
        <v>1</v>
      </c>
      <c r="C22" s="19">
        <v>45.3</v>
      </c>
      <c r="D22" s="19">
        <f t="shared" si="5"/>
        <v>45.3</v>
      </c>
      <c r="E22" s="22"/>
      <c r="F22" s="22">
        <f t="shared" si="8"/>
        <v>0</v>
      </c>
      <c r="G22" s="20"/>
      <c r="H22" s="20">
        <f t="shared" si="2"/>
        <v>0</v>
      </c>
      <c r="I22" s="23">
        <v>1</v>
      </c>
      <c r="J22" s="23">
        <f t="shared" si="7"/>
        <v>45.3</v>
      </c>
      <c r="K22" s="21"/>
      <c r="L22" s="21">
        <f t="shared" si="9"/>
        <v>0</v>
      </c>
      <c r="M22" s="24"/>
      <c r="N22" s="24">
        <f t="shared" si="4"/>
        <v>0</v>
      </c>
      <c r="O22" s="65"/>
      <c r="P22" s="65">
        <f t="shared" si="6"/>
        <v>0</v>
      </c>
      <c r="Q22" s="70"/>
      <c r="R22" s="70"/>
      <c r="S22" s="115"/>
      <c r="T22" s="115"/>
    </row>
    <row r="23" spans="1:21" ht="13.8" hidden="1" thickBot="1" x14ac:dyDescent="0.3">
      <c r="A23" s="29" t="s">
        <v>138</v>
      </c>
      <c r="B23" s="19">
        <f t="shared" si="0"/>
        <v>2</v>
      </c>
      <c r="C23" s="29">
        <v>108</v>
      </c>
      <c r="D23" s="29">
        <f t="shared" si="5"/>
        <v>216</v>
      </c>
      <c r="E23" s="32">
        <v>0.2</v>
      </c>
      <c r="F23" s="32">
        <f t="shared" si="8"/>
        <v>21.6</v>
      </c>
      <c r="G23" s="30">
        <v>0.2</v>
      </c>
      <c r="H23" s="30">
        <f t="shared" si="2"/>
        <v>21.6</v>
      </c>
      <c r="I23" s="33">
        <v>0.2</v>
      </c>
      <c r="J23" s="33">
        <f t="shared" si="7"/>
        <v>21.6</v>
      </c>
      <c r="K23" s="31">
        <v>1.2</v>
      </c>
      <c r="L23" s="31">
        <f t="shared" si="9"/>
        <v>129.6</v>
      </c>
      <c r="M23" s="34">
        <v>0.2</v>
      </c>
      <c r="N23" s="34">
        <f t="shared" si="4"/>
        <v>21.6</v>
      </c>
      <c r="O23" s="66"/>
      <c r="P23" s="65">
        <f t="shared" si="6"/>
        <v>0</v>
      </c>
      <c r="Q23" s="71"/>
      <c r="R23" s="70"/>
      <c r="S23" s="115"/>
      <c r="T23" s="115"/>
    </row>
    <row r="24" spans="1:21" ht="13.8" hidden="1" thickBot="1" x14ac:dyDescent="0.3">
      <c r="A24" s="29" t="s">
        <v>137</v>
      </c>
      <c r="B24" s="19">
        <f t="shared" si="0"/>
        <v>1</v>
      </c>
      <c r="C24" s="29">
        <v>190</v>
      </c>
      <c r="D24" s="29">
        <f t="shared" si="5"/>
        <v>190</v>
      </c>
      <c r="E24" s="32">
        <v>0.2</v>
      </c>
      <c r="F24" s="32">
        <f t="shared" si="8"/>
        <v>38</v>
      </c>
      <c r="G24" s="30">
        <v>0.2</v>
      </c>
      <c r="H24" s="30">
        <f t="shared" si="2"/>
        <v>38</v>
      </c>
      <c r="I24" s="33">
        <v>0.2</v>
      </c>
      <c r="J24" s="33">
        <f t="shared" si="7"/>
        <v>38</v>
      </c>
      <c r="K24" s="31">
        <v>0.2</v>
      </c>
      <c r="L24" s="31">
        <f t="shared" si="9"/>
        <v>38</v>
      </c>
      <c r="M24" s="34">
        <v>0.2</v>
      </c>
      <c r="N24" s="34">
        <f t="shared" si="4"/>
        <v>38</v>
      </c>
      <c r="O24" s="66"/>
      <c r="P24" s="65">
        <f t="shared" si="6"/>
        <v>0</v>
      </c>
      <c r="Q24" s="71"/>
      <c r="R24" s="70"/>
      <c r="S24" s="115"/>
      <c r="T24" s="115"/>
    </row>
    <row r="25" spans="1:21" ht="13.8" hidden="1" thickBot="1" x14ac:dyDescent="0.3">
      <c r="A25" s="19" t="s">
        <v>139</v>
      </c>
      <c r="B25" s="19">
        <f t="shared" si="0"/>
        <v>1</v>
      </c>
      <c r="C25" s="29">
        <v>40.15</v>
      </c>
      <c r="D25" s="29">
        <f t="shared" si="5"/>
        <v>40.15</v>
      </c>
      <c r="E25" s="32">
        <v>0.25</v>
      </c>
      <c r="F25" s="32">
        <f t="shared" si="8"/>
        <v>10.0375</v>
      </c>
      <c r="G25" s="30">
        <v>0.25</v>
      </c>
      <c r="H25" s="30">
        <f t="shared" si="2"/>
        <v>10.0375</v>
      </c>
      <c r="I25" s="33">
        <v>0.25</v>
      </c>
      <c r="J25" s="33">
        <f t="shared" si="7"/>
        <v>10.0375</v>
      </c>
      <c r="K25" s="31"/>
      <c r="L25" s="31">
        <f t="shared" si="9"/>
        <v>0</v>
      </c>
      <c r="M25" s="34">
        <v>0.25</v>
      </c>
      <c r="N25" s="34">
        <f t="shared" si="4"/>
        <v>10.0375</v>
      </c>
      <c r="O25" s="66"/>
      <c r="P25" s="65">
        <f t="shared" si="6"/>
        <v>0</v>
      </c>
      <c r="Q25" s="71"/>
      <c r="R25" s="70"/>
      <c r="S25" s="115"/>
      <c r="T25" s="115"/>
    </row>
    <row r="26" spans="1:21" ht="13.8" hidden="1" thickBot="1" x14ac:dyDescent="0.3">
      <c r="A26" s="19" t="s">
        <v>140</v>
      </c>
      <c r="B26" s="19">
        <f t="shared" si="0"/>
        <v>1</v>
      </c>
      <c r="C26" s="29">
        <v>19.86</v>
      </c>
      <c r="D26" s="29">
        <f t="shared" si="5"/>
        <v>19.86</v>
      </c>
      <c r="E26" s="32">
        <v>0.25</v>
      </c>
      <c r="F26" s="32">
        <f t="shared" si="8"/>
        <v>4.9649999999999999</v>
      </c>
      <c r="G26" s="30">
        <v>0.25</v>
      </c>
      <c r="H26" s="30">
        <f t="shared" si="2"/>
        <v>4.9649999999999999</v>
      </c>
      <c r="I26" s="33">
        <v>0.25</v>
      </c>
      <c r="J26" s="33">
        <f t="shared" si="7"/>
        <v>4.9649999999999999</v>
      </c>
      <c r="K26" s="31"/>
      <c r="L26" s="31">
        <f t="shared" si="9"/>
        <v>0</v>
      </c>
      <c r="M26" s="34">
        <v>0.25</v>
      </c>
      <c r="N26" s="34">
        <f t="shared" si="4"/>
        <v>4.9649999999999999</v>
      </c>
      <c r="O26" s="66"/>
      <c r="P26" s="65">
        <f t="shared" si="6"/>
        <v>0</v>
      </c>
      <c r="Q26" s="71"/>
      <c r="R26" s="70"/>
      <c r="S26" s="115"/>
      <c r="T26" s="115"/>
    </row>
    <row r="27" spans="1:21" ht="13.8" hidden="1" thickBot="1" x14ac:dyDescent="0.3">
      <c r="A27" s="19" t="s">
        <v>141</v>
      </c>
      <c r="B27" s="19">
        <f t="shared" si="0"/>
        <v>2</v>
      </c>
      <c r="C27" s="29">
        <v>2.95</v>
      </c>
      <c r="D27" s="29">
        <f t="shared" si="5"/>
        <v>5.9</v>
      </c>
      <c r="E27" s="32"/>
      <c r="F27" s="32">
        <f t="shared" si="8"/>
        <v>0</v>
      </c>
      <c r="G27" s="30"/>
      <c r="H27" s="30">
        <f t="shared" si="2"/>
        <v>0</v>
      </c>
      <c r="I27" s="33">
        <v>2</v>
      </c>
      <c r="J27" s="33">
        <f t="shared" si="7"/>
        <v>5.9</v>
      </c>
      <c r="K27" s="31"/>
      <c r="L27" s="31">
        <f t="shared" si="9"/>
        <v>0</v>
      </c>
      <c r="M27" s="34"/>
      <c r="N27" s="34">
        <f t="shared" si="4"/>
        <v>0</v>
      </c>
      <c r="O27" s="66"/>
      <c r="P27" s="65">
        <f t="shared" si="6"/>
        <v>0</v>
      </c>
      <c r="Q27" s="71"/>
      <c r="R27" s="70"/>
      <c r="S27" s="115"/>
      <c r="T27" s="115"/>
    </row>
    <row r="28" spans="1:21" ht="13.8" hidden="1" thickBot="1" x14ac:dyDescent="0.3">
      <c r="A28" s="19" t="s">
        <v>142</v>
      </c>
      <c r="B28" s="29">
        <f t="shared" si="0"/>
        <v>0</v>
      </c>
      <c r="C28" s="29"/>
      <c r="D28" s="29"/>
      <c r="E28" s="32"/>
      <c r="F28" s="32">
        <f t="shared" si="8"/>
        <v>0</v>
      </c>
      <c r="G28" s="30"/>
      <c r="H28" s="30">
        <f t="shared" si="2"/>
        <v>0</v>
      </c>
      <c r="I28" s="33"/>
      <c r="J28" s="33">
        <f t="shared" si="7"/>
        <v>0</v>
      </c>
      <c r="K28" s="31"/>
      <c r="L28" s="31">
        <f t="shared" si="9"/>
        <v>0</v>
      </c>
      <c r="M28" s="34"/>
      <c r="N28" s="34">
        <f t="shared" si="4"/>
        <v>0</v>
      </c>
      <c r="O28" s="66"/>
      <c r="P28" s="65">
        <f t="shared" si="6"/>
        <v>0</v>
      </c>
      <c r="Q28" s="71"/>
      <c r="R28" s="70"/>
      <c r="S28" s="115"/>
      <c r="T28" s="115"/>
    </row>
    <row r="29" spans="1:21" ht="13.8" hidden="1" thickBot="1" x14ac:dyDescent="0.3">
      <c r="A29" s="136" t="s">
        <v>27</v>
      </c>
      <c r="B29" s="137"/>
      <c r="C29" s="137"/>
      <c r="D29" s="137">
        <f>SUM(D4:D28)</f>
        <v>7271.9699999999984</v>
      </c>
      <c r="E29" s="138"/>
      <c r="F29" s="138">
        <f>SUM(F4:F28)</f>
        <v>1477.6504999999993</v>
      </c>
      <c r="G29" s="139"/>
      <c r="H29" s="139">
        <f>SUM(H4:H28)</f>
        <v>1741.3704999999998</v>
      </c>
      <c r="I29" s="140"/>
      <c r="J29" s="140">
        <f>SUM(J4:J28)</f>
        <v>1225.3504999999996</v>
      </c>
      <c r="K29" s="141"/>
      <c r="L29" s="142">
        <f>SUM(L4:L28)</f>
        <v>541.93799999999999</v>
      </c>
      <c r="M29" s="143"/>
      <c r="N29" s="143">
        <f>SUM(N4:N28)</f>
        <v>2120.1605</v>
      </c>
      <c r="O29" s="144"/>
      <c r="P29" s="144">
        <f>SUM(P4:P28)</f>
        <v>165.5</v>
      </c>
      <c r="Q29" s="145"/>
      <c r="R29" s="146">
        <f>SUM(R4:R28)</f>
        <v>0</v>
      </c>
      <c r="S29" s="116"/>
      <c r="T29" s="117"/>
      <c r="U29" s="9">
        <f>SUM(F29:T29)</f>
        <v>7271.9699999999984</v>
      </c>
    </row>
    <row r="30" spans="1:21" ht="13.8" hidden="1" thickBot="1" x14ac:dyDescent="0.3">
      <c r="A30" s="43" t="s">
        <v>26</v>
      </c>
      <c r="B30" s="12"/>
      <c r="C30" s="12"/>
      <c r="D30" s="12">
        <f>D29*0.22</f>
        <v>1599.8333999999998</v>
      </c>
      <c r="E30" s="15"/>
      <c r="F30" s="15">
        <f>F29*0.22</f>
        <v>325.08310999999986</v>
      </c>
      <c r="G30" s="25"/>
      <c r="H30" s="25">
        <f>H29*0.22</f>
        <v>383.10150999999996</v>
      </c>
      <c r="I30" s="16"/>
      <c r="J30" s="16">
        <f>J29*0.22</f>
        <v>269.57710999999989</v>
      </c>
      <c r="K30" s="42"/>
      <c r="L30" s="14">
        <f>L29*0.22</f>
        <v>119.22636</v>
      </c>
      <c r="M30" s="17"/>
      <c r="N30" s="17">
        <f>N29*0.22</f>
        <v>466.43531000000002</v>
      </c>
      <c r="O30" s="64"/>
      <c r="P30" s="64">
        <f>P29*0.22</f>
        <v>36.410000000000004</v>
      </c>
      <c r="Q30" s="69"/>
      <c r="R30" s="69">
        <f>R29*0.22</f>
        <v>0</v>
      </c>
      <c r="S30" s="114"/>
      <c r="T30" s="114"/>
    </row>
    <row r="31" spans="1:21" ht="13.8" hidden="1" thickBot="1" x14ac:dyDescent="0.3">
      <c r="A31" s="19" t="s">
        <v>143</v>
      </c>
      <c r="B31" s="19">
        <f>E31+G31+I31+K31+M31+O31+Q31</f>
        <v>1</v>
      </c>
      <c r="C31" s="19">
        <v>2</v>
      </c>
      <c r="D31" s="19">
        <f>B31*C31</f>
        <v>2</v>
      </c>
      <c r="E31" s="22">
        <v>0.25</v>
      </c>
      <c r="F31" s="22">
        <f>E31*C31</f>
        <v>0.5</v>
      </c>
      <c r="G31" s="20">
        <v>0.25</v>
      </c>
      <c r="H31" s="20">
        <f>G31*C31</f>
        <v>0.5</v>
      </c>
      <c r="I31" s="23">
        <v>0.25</v>
      </c>
      <c r="J31" s="23">
        <f>I31*C31</f>
        <v>0.5</v>
      </c>
      <c r="K31" s="21"/>
      <c r="L31" s="21">
        <f>K31*C31</f>
        <v>0</v>
      </c>
      <c r="M31" s="24">
        <v>0.25</v>
      </c>
      <c r="N31" s="24">
        <f>C31*M31</f>
        <v>0.5</v>
      </c>
      <c r="O31" s="65"/>
      <c r="P31" s="65"/>
      <c r="Q31" s="70"/>
      <c r="R31" s="70"/>
      <c r="S31" s="98"/>
      <c r="T31" s="98"/>
    </row>
    <row r="32" spans="1:21" ht="13.8" hidden="1" thickBot="1" x14ac:dyDescent="0.3">
      <c r="A32" s="19" t="s">
        <v>144</v>
      </c>
      <c r="B32" s="19">
        <f>E32+G32+I32+K32+M32+O32+Q32</f>
        <v>7</v>
      </c>
      <c r="C32" s="29">
        <v>3.5</v>
      </c>
      <c r="D32" s="29">
        <f>B32*C32</f>
        <v>24.5</v>
      </c>
      <c r="E32" s="32">
        <v>3</v>
      </c>
      <c r="F32" s="32">
        <f>E32*C32</f>
        <v>10.5</v>
      </c>
      <c r="G32" s="30">
        <v>1</v>
      </c>
      <c r="H32" s="30">
        <f>G32*C32</f>
        <v>3.5</v>
      </c>
      <c r="I32" s="33">
        <v>2</v>
      </c>
      <c r="J32" s="33">
        <f>I32*C32</f>
        <v>7</v>
      </c>
      <c r="K32" s="31"/>
      <c r="L32" s="31">
        <f>C32*K32</f>
        <v>0</v>
      </c>
      <c r="M32" s="34">
        <v>1</v>
      </c>
      <c r="N32" s="34">
        <f>C32*M32</f>
        <v>3.5</v>
      </c>
      <c r="O32" s="66"/>
      <c r="P32" s="65">
        <f>C32*O32</f>
        <v>0</v>
      </c>
      <c r="Q32" s="71"/>
      <c r="R32" s="70"/>
      <c r="S32" s="115"/>
      <c r="T32" s="115"/>
    </row>
    <row r="33" spans="1:21" ht="13.8" hidden="1" thickBot="1" x14ac:dyDescent="0.3">
      <c r="A33" s="19" t="s">
        <v>145</v>
      </c>
      <c r="B33" s="19">
        <f>E33+G33+I33+K33+M33+O33+Q33</f>
        <v>5</v>
      </c>
      <c r="C33" s="29">
        <v>3.5</v>
      </c>
      <c r="D33" s="29">
        <f>B33*C33</f>
        <v>17.5</v>
      </c>
      <c r="E33" s="32"/>
      <c r="F33" s="32">
        <f>E33*C33</f>
        <v>0</v>
      </c>
      <c r="G33" s="30"/>
      <c r="H33" s="30">
        <f>G33*C33</f>
        <v>0</v>
      </c>
      <c r="I33" s="33"/>
      <c r="J33" s="33">
        <f>I33*C33</f>
        <v>0</v>
      </c>
      <c r="K33" s="31"/>
      <c r="L33" s="31">
        <f>C33*K33</f>
        <v>0</v>
      </c>
      <c r="M33" s="34">
        <v>5</v>
      </c>
      <c r="N33" s="34">
        <f>C33*M33</f>
        <v>17.5</v>
      </c>
      <c r="O33" s="66"/>
      <c r="P33" s="65">
        <f>C33*O33</f>
        <v>0</v>
      </c>
      <c r="Q33" s="71"/>
      <c r="R33" s="71"/>
      <c r="S33" s="115"/>
      <c r="T33" s="115"/>
    </row>
    <row r="34" spans="1:21" ht="13.8" hidden="1" thickBot="1" x14ac:dyDescent="0.3">
      <c r="A34" s="19" t="s">
        <v>146</v>
      </c>
      <c r="B34" s="19">
        <f>E34+G34+I34+K34+M34+O34+Q34</f>
        <v>3</v>
      </c>
      <c r="C34" s="29">
        <v>3.5</v>
      </c>
      <c r="D34" s="29">
        <f>B34*C34</f>
        <v>10.5</v>
      </c>
      <c r="E34" s="32">
        <v>2</v>
      </c>
      <c r="F34" s="32">
        <f>E34*C34</f>
        <v>7</v>
      </c>
      <c r="G34" s="30">
        <v>1</v>
      </c>
      <c r="H34" s="30">
        <f>G34*C34</f>
        <v>3.5</v>
      </c>
      <c r="I34" s="33"/>
      <c r="J34" s="33">
        <f>I34*C34</f>
        <v>0</v>
      </c>
      <c r="K34" s="31"/>
      <c r="L34" s="31">
        <f>C34*K34</f>
        <v>0</v>
      </c>
      <c r="M34" s="34"/>
      <c r="N34" s="34">
        <f>C34*M34</f>
        <v>0</v>
      </c>
      <c r="O34" s="66"/>
      <c r="P34" s="65">
        <f>C34*O34</f>
        <v>0</v>
      </c>
      <c r="Q34" s="71"/>
      <c r="R34" s="71"/>
      <c r="S34" s="115"/>
      <c r="T34" s="115"/>
    </row>
    <row r="35" spans="1:21" ht="13.8" hidden="1" thickBot="1" x14ac:dyDescent="0.3">
      <c r="A35" s="19" t="s">
        <v>147</v>
      </c>
      <c r="B35" s="19">
        <f>E35+G35+I35+K35+M35+O35+Q35</f>
        <v>4</v>
      </c>
      <c r="C35" s="29">
        <v>10</v>
      </c>
      <c r="D35" s="29">
        <f>B35*C35</f>
        <v>40</v>
      </c>
      <c r="E35" s="32">
        <v>1</v>
      </c>
      <c r="F35" s="32">
        <f>E35*C35</f>
        <v>10</v>
      </c>
      <c r="G35" s="30"/>
      <c r="H35" s="30">
        <f>G35*C35</f>
        <v>0</v>
      </c>
      <c r="I35" s="33">
        <v>1</v>
      </c>
      <c r="J35" s="33">
        <f>I35*C35</f>
        <v>10</v>
      </c>
      <c r="K35" s="31"/>
      <c r="L35" s="31">
        <f>C35*K35</f>
        <v>0</v>
      </c>
      <c r="M35" s="34">
        <v>2</v>
      </c>
      <c r="N35" s="34">
        <f>C35*M35</f>
        <v>20</v>
      </c>
      <c r="O35" s="66"/>
      <c r="P35" s="65">
        <f>C35*O35</f>
        <v>0</v>
      </c>
      <c r="Q35" s="71"/>
      <c r="R35" s="71"/>
      <c r="S35" s="115"/>
      <c r="T35" s="115"/>
    </row>
    <row r="36" spans="1:21" ht="13.8" thickBot="1" x14ac:dyDescent="0.3">
      <c r="A36" s="35" t="s">
        <v>156</v>
      </c>
      <c r="B36" s="36"/>
      <c r="C36" s="36"/>
      <c r="D36" s="103"/>
      <c r="E36" s="39"/>
      <c r="F36" s="104"/>
      <c r="G36" s="37"/>
      <c r="H36" s="105"/>
      <c r="I36" s="40"/>
      <c r="J36" s="106"/>
      <c r="K36" s="38"/>
      <c r="L36" s="107"/>
      <c r="M36" s="41"/>
      <c r="N36" s="108"/>
      <c r="O36" s="67"/>
      <c r="P36" s="109"/>
      <c r="Q36" s="72"/>
      <c r="R36" s="110"/>
      <c r="S36" s="116"/>
      <c r="T36" s="117"/>
      <c r="U36" s="8"/>
    </row>
    <row r="37" spans="1:21" s="74" customFormat="1" ht="14.25" customHeight="1" thickBot="1" x14ac:dyDescent="0.3">
      <c r="S37" s="122"/>
      <c r="T37" s="122"/>
    </row>
    <row r="38" spans="1:21" x14ac:dyDescent="0.25">
      <c r="A38" s="11" t="s">
        <v>98</v>
      </c>
      <c r="B38" s="26"/>
      <c r="C38" s="26"/>
      <c r="D38" s="26"/>
      <c r="E38" s="15"/>
      <c r="F38" s="15"/>
      <c r="G38" s="13"/>
      <c r="H38" s="25"/>
      <c r="I38" s="16"/>
      <c r="J38" s="16"/>
      <c r="K38" s="27"/>
      <c r="L38" s="14"/>
      <c r="M38" s="17"/>
      <c r="N38" s="17"/>
      <c r="O38" s="64"/>
      <c r="P38" s="64"/>
      <c r="Q38" s="69"/>
      <c r="R38" s="91"/>
      <c r="S38" s="114"/>
      <c r="T38" s="114"/>
    </row>
    <row r="39" spans="1:21" x14ac:dyDescent="0.25">
      <c r="A39" s="83" t="s">
        <v>99</v>
      </c>
      <c r="B39" s="77"/>
      <c r="C39" s="77"/>
      <c r="D39" s="46"/>
      <c r="E39" s="47"/>
      <c r="F39" s="47"/>
      <c r="G39" s="78"/>
      <c r="H39" s="48"/>
      <c r="I39" s="49"/>
      <c r="J39" s="49"/>
      <c r="K39" s="79"/>
      <c r="L39" s="50"/>
      <c r="M39" s="80"/>
      <c r="N39" s="80"/>
      <c r="O39" s="81"/>
      <c r="P39" s="81"/>
      <c r="Q39" s="82"/>
      <c r="R39" s="94"/>
      <c r="S39" s="98"/>
      <c r="T39" s="98"/>
    </row>
    <row r="40" spans="1:21" x14ac:dyDescent="0.25">
      <c r="A40" s="83" t="s">
        <v>9</v>
      </c>
      <c r="B40" s="77"/>
      <c r="C40" s="77"/>
      <c r="D40" s="46"/>
      <c r="E40" s="47"/>
      <c r="F40" s="47"/>
      <c r="G40" s="78"/>
      <c r="H40" s="48"/>
      <c r="I40" s="49"/>
      <c r="J40" s="49"/>
      <c r="K40" s="79"/>
      <c r="L40" s="50"/>
      <c r="M40" s="80"/>
      <c r="N40" s="80"/>
      <c r="O40" s="81"/>
      <c r="P40" s="81"/>
      <c r="Q40" s="82"/>
      <c r="R40" s="94"/>
      <c r="S40" s="98"/>
      <c r="T40" s="98"/>
    </row>
    <row r="41" spans="1:21" x14ac:dyDescent="0.25">
      <c r="A41" s="83" t="s">
        <v>148</v>
      </c>
      <c r="B41" s="77"/>
      <c r="C41" s="77"/>
      <c r="D41" s="46"/>
      <c r="E41" s="47"/>
      <c r="F41" s="47"/>
      <c r="G41" s="78"/>
      <c r="H41" s="48"/>
      <c r="I41" s="49"/>
      <c r="J41" s="49"/>
      <c r="K41" s="79"/>
      <c r="L41" s="50"/>
      <c r="M41" s="80"/>
      <c r="N41" s="80"/>
      <c r="O41" s="81"/>
      <c r="P41" s="81"/>
      <c r="Q41" s="82"/>
      <c r="R41" s="94"/>
      <c r="S41" s="98"/>
      <c r="T41" s="98"/>
    </row>
    <row r="42" spans="1:21" x14ac:dyDescent="0.25">
      <c r="A42" s="83" t="s">
        <v>10</v>
      </c>
      <c r="B42" s="77"/>
      <c r="C42" s="46"/>
      <c r="D42" s="46"/>
      <c r="E42" s="47"/>
      <c r="F42" s="47"/>
      <c r="G42" s="78"/>
      <c r="H42" s="48"/>
      <c r="I42" s="49"/>
      <c r="J42" s="49"/>
      <c r="K42" s="79"/>
      <c r="L42" s="50"/>
      <c r="M42" s="80"/>
      <c r="N42" s="80"/>
      <c r="O42" s="81"/>
      <c r="P42" s="81"/>
      <c r="Q42" s="82"/>
      <c r="R42" s="94"/>
      <c r="S42" s="98"/>
      <c r="T42" s="98"/>
    </row>
    <row r="43" spans="1:21" x14ac:dyDescent="0.25">
      <c r="A43" s="83" t="s">
        <v>158</v>
      </c>
      <c r="B43" s="77"/>
      <c r="C43" s="46"/>
      <c r="D43" s="46"/>
      <c r="E43" s="47"/>
      <c r="F43" s="47"/>
      <c r="G43" s="78"/>
      <c r="H43" s="48"/>
      <c r="I43" s="49"/>
      <c r="J43" s="49"/>
      <c r="K43" s="79"/>
      <c r="L43" s="50"/>
      <c r="M43" s="80"/>
      <c r="N43" s="80"/>
      <c r="O43" s="81"/>
      <c r="P43" s="81"/>
      <c r="Q43" s="82"/>
      <c r="R43" s="94"/>
      <c r="S43" s="98"/>
      <c r="T43" s="98"/>
    </row>
    <row r="44" spans="1:21" x14ac:dyDescent="0.25">
      <c r="A44" s="83" t="s">
        <v>122</v>
      </c>
      <c r="B44" s="77"/>
      <c r="C44" s="46"/>
      <c r="D44" s="46"/>
      <c r="E44" s="47"/>
      <c r="F44" s="47"/>
      <c r="G44" s="78"/>
      <c r="H44" s="48"/>
      <c r="I44" s="49"/>
      <c r="J44" s="49"/>
      <c r="K44" s="79"/>
      <c r="L44" s="50"/>
      <c r="M44" s="80"/>
      <c r="N44" s="80"/>
      <c r="O44" s="81"/>
      <c r="P44" s="81"/>
      <c r="Q44" s="82"/>
      <c r="R44" s="94"/>
      <c r="S44" s="98"/>
      <c r="T44" s="98"/>
    </row>
    <row r="45" spans="1:21" x14ac:dyDescent="0.25">
      <c r="A45" s="18" t="s">
        <v>100</v>
      </c>
      <c r="B45" s="19"/>
      <c r="C45" s="19"/>
      <c r="D45" s="19"/>
      <c r="E45" s="22"/>
      <c r="F45" s="22"/>
      <c r="G45" s="20"/>
      <c r="H45" s="20"/>
      <c r="I45" s="23"/>
      <c r="J45" s="23"/>
      <c r="K45" s="28"/>
      <c r="L45" s="21"/>
      <c r="M45" s="24"/>
      <c r="N45" s="24"/>
      <c r="O45" s="65"/>
      <c r="P45" s="65"/>
      <c r="Q45" s="70"/>
      <c r="R45" s="92"/>
      <c r="S45" s="98"/>
      <c r="T45" s="111"/>
    </row>
    <row r="46" spans="1:21" x14ac:dyDescent="0.25">
      <c r="A46" s="18" t="s">
        <v>101</v>
      </c>
      <c r="B46" s="19"/>
      <c r="C46" s="19"/>
      <c r="D46" s="19"/>
      <c r="E46" s="22"/>
      <c r="F46" s="22"/>
      <c r="G46" s="20"/>
      <c r="H46" s="20"/>
      <c r="I46" s="23"/>
      <c r="J46" s="23"/>
      <c r="K46" s="28"/>
      <c r="L46" s="21"/>
      <c r="M46" s="24"/>
      <c r="N46" s="24"/>
      <c r="O46" s="65"/>
      <c r="P46" s="65"/>
      <c r="Q46" s="70"/>
      <c r="R46" s="92"/>
      <c r="S46" s="98"/>
      <c r="T46" s="111"/>
    </row>
    <row r="47" spans="1:21" x14ac:dyDescent="0.25">
      <c r="A47" s="18" t="s">
        <v>102</v>
      </c>
      <c r="B47" s="19"/>
      <c r="C47" s="19"/>
      <c r="D47" s="19"/>
      <c r="E47" s="22"/>
      <c r="F47" s="22"/>
      <c r="G47" s="20"/>
      <c r="H47" s="20"/>
      <c r="I47" s="23"/>
      <c r="J47" s="23"/>
      <c r="K47" s="28"/>
      <c r="L47" s="21"/>
      <c r="M47" s="24"/>
      <c r="N47" s="24"/>
      <c r="O47" s="65"/>
      <c r="P47" s="65"/>
      <c r="Q47" s="70"/>
      <c r="R47" s="92"/>
      <c r="S47" s="98"/>
      <c r="T47" s="98"/>
    </row>
    <row r="48" spans="1:21" x14ac:dyDescent="0.25">
      <c r="A48" s="18" t="s">
        <v>157</v>
      </c>
      <c r="B48" s="19"/>
      <c r="C48" s="19"/>
      <c r="D48" s="19"/>
      <c r="E48" s="22"/>
      <c r="F48" s="22"/>
      <c r="G48" s="20"/>
      <c r="H48" s="20"/>
      <c r="I48" s="23"/>
      <c r="J48" s="23"/>
      <c r="K48" s="28"/>
      <c r="L48" s="21"/>
      <c r="M48" s="24"/>
      <c r="N48" s="24"/>
      <c r="O48" s="65"/>
      <c r="P48" s="65"/>
      <c r="Q48" s="70"/>
      <c r="R48" s="92"/>
      <c r="S48" s="98"/>
      <c r="T48" s="98"/>
    </row>
    <row r="49" spans="1:20" x14ac:dyDescent="0.25">
      <c r="A49" s="19" t="s">
        <v>39</v>
      </c>
      <c r="B49" s="19"/>
      <c r="C49" s="19"/>
      <c r="D49" s="19"/>
      <c r="E49" s="22"/>
      <c r="F49" s="22"/>
      <c r="G49" s="20"/>
      <c r="H49" s="20"/>
      <c r="I49" s="23"/>
      <c r="J49" s="23"/>
      <c r="K49" s="28"/>
      <c r="L49" s="21"/>
      <c r="M49" s="24"/>
      <c r="N49" s="24"/>
      <c r="O49" s="65"/>
      <c r="P49" s="65"/>
      <c r="Q49" s="70"/>
      <c r="R49" s="70"/>
      <c r="S49" s="98"/>
      <c r="T49" s="98"/>
    </row>
    <row r="50" spans="1:20" x14ac:dyDescent="0.25">
      <c r="A50" s="19" t="s">
        <v>155</v>
      </c>
      <c r="B50" s="19"/>
      <c r="C50" s="19"/>
      <c r="D50" s="19"/>
      <c r="E50" s="22"/>
      <c r="F50" s="22"/>
      <c r="G50" s="20"/>
      <c r="H50" s="20"/>
      <c r="I50" s="23"/>
      <c r="J50" s="23"/>
      <c r="K50" s="28"/>
      <c r="L50" s="21"/>
      <c r="M50" s="24"/>
      <c r="N50" s="24"/>
      <c r="O50" s="65"/>
      <c r="P50" s="65"/>
      <c r="Q50" s="70"/>
      <c r="R50" s="70"/>
      <c r="S50" s="98"/>
      <c r="T50" s="98"/>
    </row>
    <row r="51" spans="1:20" x14ac:dyDescent="0.25">
      <c r="A51" s="19" t="s">
        <v>151</v>
      </c>
      <c r="B51" s="19"/>
      <c r="C51" s="19"/>
      <c r="D51" s="19"/>
      <c r="E51" s="22"/>
      <c r="F51" s="22"/>
      <c r="G51" s="20"/>
      <c r="H51" s="20"/>
      <c r="I51" s="23"/>
      <c r="J51" s="23"/>
      <c r="K51" s="28"/>
      <c r="L51" s="21"/>
      <c r="M51" s="24"/>
      <c r="N51" s="24"/>
      <c r="O51" s="65"/>
      <c r="P51" s="65"/>
      <c r="Q51" s="70"/>
      <c r="R51" s="70"/>
      <c r="S51" s="98"/>
      <c r="T51" s="98"/>
    </row>
    <row r="52" spans="1:20" x14ac:dyDescent="0.25">
      <c r="A52" s="19" t="s">
        <v>149</v>
      </c>
      <c r="B52" s="19"/>
      <c r="C52" s="19"/>
      <c r="D52" s="19"/>
      <c r="E52" s="22"/>
      <c r="F52" s="22"/>
      <c r="G52" s="20"/>
      <c r="H52" s="20"/>
      <c r="I52" s="23"/>
      <c r="J52" s="23"/>
      <c r="K52" s="28"/>
      <c r="L52" s="21"/>
      <c r="M52" s="24"/>
      <c r="N52" s="24"/>
      <c r="O52" s="65"/>
      <c r="P52" s="65"/>
      <c r="Q52" s="70"/>
      <c r="R52" s="70"/>
      <c r="S52" s="98"/>
      <c r="T52" s="98"/>
    </row>
    <row r="53" spans="1:20" s="8" customFormat="1" ht="13.8" thickBot="1" x14ac:dyDescent="0.3">
      <c r="A53" s="123" t="s">
        <v>17</v>
      </c>
      <c r="B53" s="124"/>
      <c r="C53" s="124"/>
      <c r="D53" s="124"/>
      <c r="E53" s="125"/>
      <c r="F53" s="125"/>
      <c r="G53" s="126"/>
      <c r="H53" s="126"/>
      <c r="I53" s="127"/>
      <c r="J53" s="127"/>
      <c r="K53" s="128"/>
      <c r="L53" s="129"/>
      <c r="M53" s="130"/>
      <c r="N53" s="130"/>
      <c r="O53" s="131"/>
      <c r="P53" s="131"/>
      <c r="Q53" s="132"/>
      <c r="R53" s="133"/>
      <c r="S53" s="134"/>
      <c r="T53" s="135"/>
    </row>
    <row r="54" spans="1:20" s="8" customFormat="1" ht="13.8" thickBot="1" x14ac:dyDescent="0.3">
      <c r="K54" s="90"/>
      <c r="S54" s="36"/>
      <c r="T54" s="36"/>
    </row>
    <row r="55" spans="1:20" s="8" customFormat="1" x14ac:dyDescent="0.25">
      <c r="A55" s="11" t="s">
        <v>103</v>
      </c>
      <c r="B55" s="26"/>
      <c r="C55" s="26"/>
      <c r="D55" s="26"/>
      <c r="E55" s="84"/>
      <c r="F55" s="84"/>
      <c r="G55" s="13"/>
      <c r="H55" s="13"/>
      <c r="I55" s="85"/>
      <c r="J55" s="85"/>
      <c r="K55" s="27"/>
      <c r="L55" s="86"/>
      <c r="M55" s="87"/>
      <c r="N55" s="87"/>
      <c r="O55" s="88"/>
      <c r="P55" s="88"/>
      <c r="Q55" s="89"/>
      <c r="R55" s="96"/>
      <c r="S55" s="121"/>
      <c r="T55" s="121"/>
    </row>
    <row r="56" spans="1:20" s="8" customFormat="1" x14ac:dyDescent="0.25">
      <c r="A56" s="18" t="s">
        <v>66</v>
      </c>
      <c r="B56" s="19"/>
      <c r="C56" s="19"/>
      <c r="D56" s="19"/>
      <c r="E56" s="22"/>
      <c r="F56" s="22"/>
      <c r="G56" s="20"/>
      <c r="H56" s="20"/>
      <c r="I56" s="23"/>
      <c r="J56" s="23"/>
      <c r="K56" s="28"/>
      <c r="L56" s="21"/>
      <c r="M56" s="24"/>
      <c r="N56" s="24"/>
      <c r="O56" s="65"/>
      <c r="P56" s="65"/>
      <c r="Q56" s="70"/>
      <c r="R56" s="92"/>
      <c r="S56" s="99"/>
      <c r="T56" s="99"/>
    </row>
    <row r="57" spans="1:20" s="8" customFormat="1" x14ac:dyDescent="0.25">
      <c r="A57" s="18" t="s">
        <v>66</v>
      </c>
      <c r="B57" s="19"/>
      <c r="C57" s="19"/>
      <c r="D57" s="19"/>
      <c r="E57" s="22"/>
      <c r="F57" s="22"/>
      <c r="G57" s="20"/>
      <c r="H57" s="20"/>
      <c r="I57" s="23"/>
      <c r="J57" s="23"/>
      <c r="K57" s="28"/>
      <c r="L57" s="21"/>
      <c r="M57" s="24"/>
      <c r="N57" s="24"/>
      <c r="O57" s="65"/>
      <c r="P57" s="65"/>
      <c r="Q57" s="70"/>
      <c r="R57" s="92"/>
      <c r="S57" s="99"/>
      <c r="T57" s="99"/>
    </row>
    <row r="58" spans="1:20" s="8" customFormat="1" x14ac:dyDescent="0.25">
      <c r="A58" s="44" t="s">
        <v>66</v>
      </c>
      <c r="B58" s="19"/>
      <c r="C58" s="29"/>
      <c r="D58" s="19"/>
      <c r="E58" s="32"/>
      <c r="F58" s="22"/>
      <c r="G58" s="30"/>
      <c r="H58" s="20"/>
      <c r="I58" s="33"/>
      <c r="J58" s="23"/>
      <c r="K58" s="55"/>
      <c r="L58" s="21"/>
      <c r="M58" s="34"/>
      <c r="N58" s="24"/>
      <c r="O58" s="66"/>
      <c r="P58" s="66"/>
      <c r="Q58" s="71"/>
      <c r="R58" s="93"/>
      <c r="S58" s="118"/>
      <c r="T58" s="118"/>
    </row>
    <row r="59" spans="1:20" s="8" customFormat="1" x14ac:dyDescent="0.25">
      <c r="A59" s="44" t="s">
        <v>66</v>
      </c>
      <c r="B59" s="19"/>
      <c r="C59" s="29"/>
      <c r="D59" s="19"/>
      <c r="E59" s="32"/>
      <c r="F59" s="22"/>
      <c r="G59" s="30"/>
      <c r="H59" s="20"/>
      <c r="I59" s="33"/>
      <c r="J59" s="23"/>
      <c r="K59" s="55"/>
      <c r="L59" s="21"/>
      <c r="M59" s="34"/>
      <c r="N59" s="24"/>
      <c r="O59" s="66"/>
      <c r="P59" s="66"/>
      <c r="Q59" s="71"/>
      <c r="R59" s="93"/>
      <c r="S59" s="118"/>
      <c r="T59" s="118"/>
    </row>
    <row r="60" spans="1:20" s="8" customFormat="1" x14ac:dyDescent="0.25">
      <c r="A60" s="19" t="s">
        <v>258</v>
      </c>
      <c r="B60" s="19"/>
      <c r="C60" s="19"/>
      <c r="D60" s="19"/>
      <c r="E60" s="22"/>
      <c r="F60" s="22"/>
      <c r="G60" s="20"/>
      <c r="H60" s="20"/>
      <c r="I60" s="23"/>
      <c r="J60" s="23"/>
      <c r="K60" s="28"/>
      <c r="L60" s="21"/>
      <c r="M60" s="24"/>
      <c r="N60" s="24"/>
      <c r="O60" s="65"/>
      <c r="P60" s="65"/>
      <c r="Q60" s="70"/>
      <c r="R60" s="70"/>
      <c r="S60" s="99"/>
      <c r="T60" s="99"/>
    </row>
    <row r="61" spans="1:20" s="8" customFormat="1" x14ac:dyDescent="0.25">
      <c r="A61" s="19" t="s">
        <v>154</v>
      </c>
      <c r="B61" s="19"/>
      <c r="C61" s="19"/>
      <c r="D61" s="19"/>
      <c r="E61" s="22"/>
      <c r="F61" s="22"/>
      <c r="G61" s="20"/>
      <c r="H61" s="20"/>
      <c r="I61" s="23"/>
      <c r="J61" s="23"/>
      <c r="K61" s="28"/>
      <c r="L61" s="21"/>
      <c r="M61" s="24"/>
      <c r="N61" s="24"/>
      <c r="O61" s="65"/>
      <c r="P61" s="65"/>
      <c r="Q61" s="70"/>
      <c r="R61" s="70"/>
      <c r="S61" s="99"/>
      <c r="T61" s="99"/>
    </row>
    <row r="62" spans="1:20" s="8" customFormat="1" ht="13.8" thickBot="1" x14ac:dyDescent="0.3">
      <c r="A62" s="19" t="s">
        <v>153</v>
      </c>
      <c r="B62" s="19"/>
      <c r="C62" s="19"/>
      <c r="D62" s="19"/>
      <c r="E62" s="22"/>
      <c r="F62" s="22"/>
      <c r="G62" s="20"/>
      <c r="H62" s="20"/>
      <c r="I62" s="23"/>
      <c r="J62" s="23"/>
      <c r="K62" s="28"/>
      <c r="L62" s="21"/>
      <c r="M62" s="24"/>
      <c r="N62" s="24"/>
      <c r="O62" s="65"/>
      <c r="P62" s="65"/>
      <c r="Q62" s="70"/>
      <c r="R62" s="70"/>
      <c r="S62" s="99"/>
      <c r="T62" s="99"/>
    </row>
    <row r="63" spans="1:20" s="8" customFormat="1" ht="13.8" thickBot="1" x14ac:dyDescent="0.3">
      <c r="A63" s="35" t="s">
        <v>17</v>
      </c>
      <c r="B63" s="36"/>
      <c r="C63" s="36"/>
      <c r="D63" s="36"/>
      <c r="E63" s="39"/>
      <c r="F63" s="39"/>
      <c r="G63" s="37"/>
      <c r="H63" s="37"/>
      <c r="I63" s="40"/>
      <c r="J63" s="40"/>
      <c r="K63" s="45"/>
      <c r="L63" s="38"/>
      <c r="M63" s="41"/>
      <c r="N63" s="41"/>
      <c r="O63" s="67"/>
      <c r="P63" s="67"/>
      <c r="Q63" s="72"/>
      <c r="R63" s="95"/>
      <c r="S63" s="101"/>
      <c r="T63" s="102"/>
    </row>
    <row r="64" spans="1:20" s="8" customFormat="1" ht="13.8" thickBot="1" x14ac:dyDescent="0.3">
      <c r="K64" s="90"/>
      <c r="S64" s="119"/>
      <c r="T64" s="119"/>
    </row>
    <row r="65" spans="1:20" s="8" customFormat="1" x14ac:dyDescent="0.25">
      <c r="A65" s="191" t="s">
        <v>162</v>
      </c>
      <c r="B65" s="192"/>
      <c r="C65" s="192"/>
      <c r="D65" s="192"/>
      <c r="E65" s="192"/>
      <c r="F65" s="192"/>
      <c r="G65" s="192"/>
      <c r="H65" s="192"/>
      <c r="I65" s="192"/>
      <c r="J65" s="192"/>
      <c r="K65" s="193"/>
      <c r="L65" s="192"/>
      <c r="M65" s="192"/>
      <c r="N65" s="192"/>
      <c r="O65" s="192"/>
      <c r="P65" s="192"/>
      <c r="Q65" s="192"/>
      <c r="R65" s="192"/>
      <c r="S65" s="194"/>
      <c r="T65" s="195"/>
    </row>
    <row r="66" spans="1:20" s="8" customFormat="1" x14ac:dyDescent="0.25">
      <c r="A66" s="196" t="s">
        <v>159</v>
      </c>
      <c r="B66" s="19"/>
      <c r="C66" s="175"/>
      <c r="D66" s="175"/>
      <c r="E66" s="176"/>
      <c r="F66" s="177"/>
      <c r="G66" s="178"/>
      <c r="H66" s="179"/>
      <c r="I66" s="180"/>
      <c r="J66" s="181"/>
      <c r="K66" s="182"/>
      <c r="L66" s="183"/>
      <c r="M66" s="184"/>
      <c r="N66" s="185"/>
      <c r="O66" s="186"/>
      <c r="P66" s="187"/>
      <c r="Q66" s="188"/>
      <c r="R66" s="189"/>
      <c r="S66" s="190"/>
      <c r="T66" s="197"/>
    </row>
    <row r="67" spans="1:20" s="8" customFormat="1" ht="13.8" thickBot="1" x14ac:dyDescent="0.3">
      <c r="A67" s="123" t="s">
        <v>164</v>
      </c>
      <c r="B67" s="166"/>
      <c r="C67" s="124"/>
      <c r="D67" s="124"/>
      <c r="E67" s="167"/>
      <c r="F67" s="125"/>
      <c r="G67" s="168"/>
      <c r="H67" s="126"/>
      <c r="I67" s="169"/>
      <c r="J67" s="127"/>
      <c r="K67" s="170"/>
      <c r="L67" s="129"/>
      <c r="M67" s="171"/>
      <c r="N67" s="130"/>
      <c r="O67" s="172"/>
      <c r="P67" s="131"/>
      <c r="Q67" s="173"/>
      <c r="R67" s="133"/>
      <c r="S67" s="174"/>
      <c r="T67" s="135"/>
    </row>
    <row r="68" spans="1:20" s="8" customFormat="1" ht="13.8" thickBot="1" x14ac:dyDescent="0.3">
      <c r="A68" s="198"/>
      <c r="B68" s="149"/>
      <c r="E68" s="150"/>
      <c r="F68" s="151"/>
      <c r="G68" s="152"/>
      <c r="H68" s="153"/>
      <c r="I68" s="154"/>
      <c r="J68" s="155"/>
      <c r="K68" s="156"/>
      <c r="L68" s="157"/>
      <c r="M68" s="158"/>
      <c r="N68" s="159"/>
      <c r="O68" s="160"/>
      <c r="P68" s="161"/>
      <c r="Q68" s="162"/>
      <c r="R68" s="163"/>
      <c r="S68" s="164"/>
      <c r="T68" s="199"/>
    </row>
    <row r="69" spans="1:20" s="8" customFormat="1" ht="13.8" thickBot="1" x14ac:dyDescent="0.3">
      <c r="A69" s="35" t="s">
        <v>161</v>
      </c>
      <c r="B69" s="36"/>
      <c r="C69" s="36"/>
      <c r="D69" s="36"/>
      <c r="E69" s="39"/>
      <c r="F69" s="39"/>
      <c r="G69" s="37"/>
      <c r="H69" s="37"/>
      <c r="I69" s="40"/>
      <c r="J69" s="40"/>
      <c r="K69" s="45"/>
      <c r="L69" s="38"/>
      <c r="M69" s="41"/>
      <c r="N69" s="41"/>
      <c r="O69" s="67"/>
      <c r="P69" s="67"/>
      <c r="Q69" s="72"/>
      <c r="R69" s="72"/>
      <c r="S69" s="101"/>
      <c r="T69" s="102"/>
    </row>
    <row r="70" spans="1:20" s="8" customFormat="1" x14ac:dyDescent="0.25">
      <c r="B70" s="149"/>
      <c r="E70" s="150"/>
      <c r="F70" s="151"/>
      <c r="G70" s="152"/>
      <c r="H70" s="153"/>
      <c r="I70" s="154"/>
      <c r="J70" s="155"/>
      <c r="K70" s="156"/>
      <c r="L70" s="157"/>
      <c r="M70" s="158"/>
      <c r="N70" s="159"/>
      <c r="O70" s="160"/>
      <c r="P70" s="161"/>
      <c r="Q70" s="162"/>
      <c r="R70" s="163"/>
      <c r="S70" s="164"/>
      <c r="T70" s="148"/>
    </row>
    <row r="71" spans="1:20" s="8" customFormat="1" ht="13.8" thickBot="1" x14ac:dyDescent="0.3">
      <c r="E71" s="151"/>
      <c r="F71" s="151"/>
      <c r="G71" s="153"/>
      <c r="H71" s="153"/>
      <c r="I71" s="155"/>
      <c r="J71" s="155"/>
      <c r="K71" s="165"/>
      <c r="L71" s="157"/>
      <c r="M71" s="159"/>
      <c r="N71" s="159"/>
      <c r="O71" s="161"/>
      <c r="P71" s="161"/>
      <c r="Q71" s="163"/>
      <c r="R71" s="163"/>
      <c r="S71" s="147"/>
      <c r="T71" s="148"/>
    </row>
    <row r="72" spans="1:20" s="8" customFormat="1" ht="13.8" thickBot="1" x14ac:dyDescent="0.3">
      <c r="A72" s="191" t="s">
        <v>163</v>
      </c>
      <c r="B72" s="192"/>
      <c r="C72" s="192"/>
      <c r="D72" s="192"/>
      <c r="E72" s="200"/>
      <c r="F72" s="200"/>
      <c r="G72" s="201"/>
      <c r="H72" s="201"/>
      <c r="I72" s="202"/>
      <c r="J72" s="202"/>
      <c r="K72" s="203"/>
      <c r="L72" s="204"/>
      <c r="M72" s="205"/>
      <c r="N72" s="205"/>
      <c r="O72" s="206"/>
      <c r="P72" s="206"/>
      <c r="Q72" s="207"/>
      <c r="R72" s="207"/>
      <c r="S72" s="208"/>
      <c r="T72" s="209"/>
    </row>
    <row r="73" spans="1:20" s="8" customFormat="1" ht="13.8" thickBot="1" x14ac:dyDescent="0.3">
      <c r="A73" s="35" t="s">
        <v>37</v>
      </c>
      <c r="B73" s="97"/>
      <c r="C73" s="36"/>
      <c r="D73" s="36"/>
      <c r="E73" s="56"/>
      <c r="F73" s="39"/>
      <c r="G73" s="57"/>
      <c r="H73" s="37"/>
      <c r="I73" s="58"/>
      <c r="J73" s="40"/>
      <c r="K73" s="59"/>
      <c r="L73" s="38"/>
      <c r="M73" s="60"/>
      <c r="N73" s="41"/>
      <c r="O73" s="68"/>
      <c r="P73" s="67"/>
      <c r="Q73" s="73"/>
      <c r="R73" s="95"/>
      <c r="S73" s="100"/>
      <c r="T73" s="102"/>
    </row>
    <row r="74" spans="1:20" s="8" customFormat="1" ht="13.8" thickBot="1" x14ac:dyDescent="0.3">
      <c r="A74" s="198"/>
      <c r="K74" s="90"/>
      <c r="S74" s="119"/>
      <c r="T74" s="210"/>
    </row>
    <row r="75" spans="1:20" s="8" customFormat="1" ht="13.8" thickBot="1" x14ac:dyDescent="0.3">
      <c r="A75" s="35" t="s">
        <v>160</v>
      </c>
      <c r="B75" s="36"/>
      <c r="C75" s="36"/>
      <c r="D75" s="36"/>
      <c r="E75" s="39"/>
      <c r="F75" s="39"/>
      <c r="G75" s="37"/>
      <c r="H75" s="37"/>
      <c r="I75" s="40"/>
      <c r="J75" s="40"/>
      <c r="K75" s="45"/>
      <c r="L75" s="38"/>
      <c r="M75" s="41"/>
      <c r="N75" s="41"/>
      <c r="O75" s="67"/>
      <c r="P75" s="67"/>
      <c r="Q75" s="72"/>
      <c r="R75" s="72"/>
      <c r="S75" s="101"/>
      <c r="T75" s="102"/>
    </row>
    <row r="76" spans="1:20" ht="14.25" customHeight="1" thickBot="1" x14ac:dyDescent="0.3">
      <c r="D76" s="75"/>
      <c r="E76" s="75"/>
      <c r="F76" s="75"/>
      <c r="G76" s="75"/>
      <c r="H76" s="75"/>
      <c r="I76" s="75"/>
      <c r="J76" s="75"/>
      <c r="K76" s="76"/>
      <c r="L76" s="75"/>
      <c r="M76" s="75"/>
      <c r="N76" s="75"/>
      <c r="O76" s="75"/>
      <c r="P76" s="75"/>
      <c r="Q76" s="75"/>
      <c r="R76" s="75"/>
      <c r="S76" s="120"/>
      <c r="T76" s="120"/>
    </row>
    <row r="77" spans="1:20" s="8" customFormat="1" ht="13.8" thickBot="1" x14ac:dyDescent="0.3">
      <c r="A77" s="35" t="s">
        <v>152</v>
      </c>
      <c r="B77" s="36"/>
      <c r="C77" s="36"/>
      <c r="D77" s="36"/>
      <c r="E77" s="39"/>
      <c r="F77" s="39"/>
      <c r="G77" s="37"/>
      <c r="H77" s="37"/>
      <c r="I77" s="40"/>
      <c r="J77" s="40"/>
      <c r="K77" s="45"/>
      <c r="L77" s="38"/>
      <c r="M77" s="41"/>
      <c r="N77" s="41"/>
      <c r="O77" s="67"/>
      <c r="P77" s="67"/>
      <c r="Q77" s="72"/>
      <c r="R77" s="95"/>
      <c r="S77" s="101"/>
      <c r="T77" s="102"/>
    </row>
    <row r="79" spans="1:20" x14ac:dyDescent="0.25">
      <c r="L79" s="9" t="s">
        <v>121</v>
      </c>
    </row>
  </sheetData>
  <mergeCells count="9">
    <mergeCell ref="O2:P2"/>
    <mergeCell ref="Q2:R2"/>
    <mergeCell ref="S2:T2"/>
    <mergeCell ref="B2:D2"/>
    <mergeCell ref="E2:F2"/>
    <mergeCell ref="G2:H2"/>
    <mergeCell ref="I2:J2"/>
    <mergeCell ref="K2:L2"/>
    <mergeCell ref="M2:N2"/>
  </mergeCells>
  <pageMargins left="0" right="0" top="0.78740157480314965" bottom="0.78740157480314965" header="0.51181102362204722" footer="0.51181102362204722"/>
  <pageSetup paperSize="8" orientation="landscape" r:id="rId1"/>
  <headerFooter alignWithMargins="0">
    <oddFooter>&amp;F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381F8-338F-4554-9E72-60B7D6FCF9AC}">
  <dimension ref="A1:E32"/>
  <sheetViews>
    <sheetView topLeftCell="A15" workbookViewId="0">
      <selection sqref="A1:E32"/>
    </sheetView>
  </sheetViews>
  <sheetFormatPr baseColWidth="10" defaultColWidth="10.77734375" defaultRowHeight="13.2" x14ac:dyDescent="0.25"/>
  <cols>
    <col min="1" max="1" width="31.44140625" bestFit="1" customWidth="1"/>
    <col min="2" max="2" width="11.33203125" bestFit="1" customWidth="1"/>
    <col min="3" max="3" width="11.5546875" bestFit="1" customWidth="1"/>
    <col min="4" max="4" width="7.21875" bestFit="1" customWidth="1"/>
  </cols>
  <sheetData>
    <row r="1" spans="1:5" ht="22.8" x14ac:dyDescent="0.4">
      <c r="A1" s="242" t="s">
        <v>201</v>
      </c>
      <c r="B1" s="242"/>
      <c r="C1" s="242"/>
      <c r="D1" s="242"/>
      <c r="E1" s="242"/>
    </row>
    <row r="2" spans="1:5" ht="15" x14ac:dyDescent="0.25">
      <c r="A2" s="62" t="s">
        <v>18</v>
      </c>
      <c r="B2" s="62" t="s">
        <v>63</v>
      </c>
      <c r="C2" s="62" t="s">
        <v>202</v>
      </c>
      <c r="D2" s="62" t="s">
        <v>13</v>
      </c>
      <c r="E2" s="61"/>
    </row>
    <row r="3" spans="1:5" ht="15" x14ac:dyDescent="0.25">
      <c r="A3" s="3" t="s">
        <v>46</v>
      </c>
      <c r="B3" s="63" t="s">
        <v>47</v>
      </c>
      <c r="C3" s="3">
        <v>50</v>
      </c>
      <c r="D3" s="51"/>
    </row>
    <row r="4" spans="1:5" ht="15" x14ac:dyDescent="0.25">
      <c r="A4" s="3" t="s">
        <v>48</v>
      </c>
      <c r="B4" s="63" t="s">
        <v>47</v>
      </c>
      <c r="C4" s="63">
        <v>15</v>
      </c>
      <c r="D4" s="51"/>
    </row>
    <row r="5" spans="1:5" ht="15" x14ac:dyDescent="0.25">
      <c r="A5" s="3" t="s">
        <v>49</v>
      </c>
      <c r="B5" s="63" t="s">
        <v>50</v>
      </c>
      <c r="C5" s="3">
        <v>20</v>
      </c>
      <c r="D5" s="51"/>
    </row>
    <row r="6" spans="1:5" ht="15" x14ac:dyDescent="0.25">
      <c r="A6" s="3" t="s">
        <v>51</v>
      </c>
      <c r="B6" s="63" t="s">
        <v>50</v>
      </c>
      <c r="C6" s="3">
        <v>25</v>
      </c>
      <c r="D6" s="51"/>
    </row>
    <row r="7" spans="1:5" ht="15" x14ac:dyDescent="0.25">
      <c r="A7" s="3" t="s">
        <v>52</v>
      </c>
      <c r="B7" s="63" t="s">
        <v>203</v>
      </c>
      <c r="C7" s="3">
        <v>25</v>
      </c>
      <c r="D7" s="51"/>
    </row>
    <row r="8" spans="1:5" ht="15" x14ac:dyDescent="0.25">
      <c r="A8" s="3" t="s">
        <v>52</v>
      </c>
      <c r="B8" s="63" t="s">
        <v>53</v>
      </c>
      <c r="C8" s="3">
        <v>6</v>
      </c>
      <c r="D8" s="51"/>
    </row>
    <row r="9" spans="1:5" ht="15" x14ac:dyDescent="0.25">
      <c r="A9" s="3" t="s">
        <v>54</v>
      </c>
      <c r="B9" s="63" t="s">
        <v>204</v>
      </c>
      <c r="C9" s="3">
        <v>10</v>
      </c>
      <c r="D9" s="51"/>
    </row>
    <row r="10" spans="1:5" ht="15" x14ac:dyDescent="0.25">
      <c r="A10" s="3" t="s">
        <v>54</v>
      </c>
      <c r="B10" s="63" t="s">
        <v>53</v>
      </c>
      <c r="C10" s="3">
        <v>10</v>
      </c>
      <c r="D10" s="51"/>
    </row>
    <row r="11" spans="1:5" ht="15" x14ac:dyDescent="0.25">
      <c r="A11" s="3" t="s">
        <v>55</v>
      </c>
      <c r="B11" s="63" t="s">
        <v>204</v>
      </c>
      <c r="C11" s="3">
        <v>15</v>
      </c>
      <c r="D11" s="51"/>
    </row>
    <row r="12" spans="1:5" ht="15" x14ac:dyDescent="0.25">
      <c r="A12" s="3" t="s">
        <v>75</v>
      </c>
      <c r="B12" s="63" t="s">
        <v>205</v>
      </c>
      <c r="C12" s="3">
        <v>10</v>
      </c>
      <c r="D12" s="51"/>
    </row>
    <row r="13" spans="1:5" ht="15" x14ac:dyDescent="0.25">
      <c r="A13" s="3" t="s">
        <v>73</v>
      </c>
      <c r="B13" s="63" t="s">
        <v>53</v>
      </c>
      <c r="C13" s="3">
        <v>10</v>
      </c>
      <c r="D13" s="51"/>
    </row>
    <row r="14" spans="1:5" ht="15" x14ac:dyDescent="0.25">
      <c r="A14" s="3" t="s">
        <v>74</v>
      </c>
      <c r="B14" s="63" t="s">
        <v>53</v>
      </c>
      <c r="C14" s="3">
        <v>10</v>
      </c>
      <c r="D14" s="51"/>
    </row>
    <row r="15" spans="1:5" ht="15" x14ac:dyDescent="0.25">
      <c r="A15" s="3" t="s">
        <v>76</v>
      </c>
      <c r="B15" s="63" t="s">
        <v>77</v>
      </c>
      <c r="C15" s="63" t="s">
        <v>78</v>
      </c>
      <c r="D15" s="51" t="s">
        <v>104</v>
      </c>
    </row>
    <row r="16" spans="1:5" ht="15" x14ac:dyDescent="0.25">
      <c r="A16" s="3" t="s">
        <v>79</v>
      </c>
      <c r="B16" s="63" t="s">
        <v>77</v>
      </c>
      <c r="C16" s="63" t="s">
        <v>80</v>
      </c>
      <c r="D16" s="51" t="s">
        <v>104</v>
      </c>
    </row>
    <row r="17" spans="1:4" ht="15" x14ac:dyDescent="0.25">
      <c r="A17" s="3" t="s">
        <v>81</v>
      </c>
      <c r="B17" s="63" t="s">
        <v>77</v>
      </c>
      <c r="C17" s="63" t="s">
        <v>82</v>
      </c>
      <c r="D17" s="51" t="s">
        <v>104</v>
      </c>
    </row>
    <row r="18" spans="1:4" ht="15" x14ac:dyDescent="0.25">
      <c r="A18" s="3" t="s">
        <v>83</v>
      </c>
      <c r="B18" s="63" t="s">
        <v>77</v>
      </c>
      <c r="C18" s="63" t="s">
        <v>84</v>
      </c>
      <c r="D18" s="51" t="s">
        <v>104</v>
      </c>
    </row>
    <row r="19" spans="1:4" ht="15" x14ac:dyDescent="0.25">
      <c r="A19" s="3" t="s">
        <v>85</v>
      </c>
      <c r="B19" s="63" t="s">
        <v>77</v>
      </c>
      <c r="C19" s="63" t="s">
        <v>86</v>
      </c>
      <c r="D19" s="51" t="s">
        <v>104</v>
      </c>
    </row>
    <row r="20" spans="1:4" ht="15" x14ac:dyDescent="0.25">
      <c r="A20" s="3" t="s">
        <v>87</v>
      </c>
      <c r="B20" s="63" t="s">
        <v>88</v>
      </c>
      <c r="C20" s="63" t="s">
        <v>206</v>
      </c>
      <c r="D20" s="51"/>
    </row>
    <row r="21" spans="1:4" ht="15" x14ac:dyDescent="0.25">
      <c r="A21" s="3" t="s">
        <v>89</v>
      </c>
      <c r="B21" s="63" t="s">
        <v>53</v>
      </c>
      <c r="C21" s="63" t="s">
        <v>207</v>
      </c>
      <c r="D21" s="51"/>
    </row>
    <row r="22" spans="1:4" ht="15" x14ac:dyDescent="0.25">
      <c r="A22" s="3" t="s">
        <v>56</v>
      </c>
      <c r="B22" s="3">
        <v>140</v>
      </c>
      <c r="C22" s="3">
        <v>7</v>
      </c>
      <c r="D22" s="51"/>
    </row>
    <row r="23" spans="1:4" ht="15" x14ac:dyDescent="0.25">
      <c r="A23" s="3" t="s">
        <v>57</v>
      </c>
      <c r="B23" s="3">
        <v>1</v>
      </c>
      <c r="C23" s="3">
        <v>1</v>
      </c>
      <c r="D23" s="51"/>
    </row>
    <row r="24" spans="1:4" ht="15" x14ac:dyDescent="0.25">
      <c r="A24" s="3" t="s">
        <v>58</v>
      </c>
      <c r="B24" s="3">
        <v>4</v>
      </c>
      <c r="C24" s="3">
        <v>4</v>
      </c>
      <c r="D24" s="51"/>
    </row>
    <row r="25" spans="1:4" ht="15" x14ac:dyDescent="0.25">
      <c r="A25" s="3" t="s">
        <v>59</v>
      </c>
      <c r="B25" s="63" t="s">
        <v>60</v>
      </c>
      <c r="C25" s="3">
        <v>5</v>
      </c>
      <c r="D25" s="51"/>
    </row>
    <row r="26" spans="1:4" ht="15" x14ac:dyDescent="0.25">
      <c r="A26" s="3" t="s">
        <v>59</v>
      </c>
      <c r="B26" s="63" t="s">
        <v>61</v>
      </c>
      <c r="C26" s="3">
        <v>3</v>
      </c>
      <c r="D26" s="51"/>
    </row>
    <row r="27" spans="1:4" ht="15" x14ac:dyDescent="0.25">
      <c r="A27" s="3" t="s">
        <v>62</v>
      </c>
      <c r="B27" s="3">
        <v>40</v>
      </c>
      <c r="C27" s="3">
        <v>15</v>
      </c>
      <c r="D27" s="51"/>
    </row>
    <row r="28" spans="1:4" ht="15" x14ac:dyDescent="0.25">
      <c r="A28" s="3" t="s">
        <v>65</v>
      </c>
      <c r="B28" s="3">
        <v>36</v>
      </c>
      <c r="C28" s="3">
        <v>8</v>
      </c>
      <c r="D28" s="51"/>
    </row>
    <row r="29" spans="1:4" ht="15" x14ac:dyDescent="0.25">
      <c r="A29" s="3" t="s">
        <v>8</v>
      </c>
      <c r="B29" s="3"/>
      <c r="C29" s="3">
        <v>3</v>
      </c>
      <c r="D29" s="51"/>
    </row>
    <row r="30" spans="1:4" ht="15" x14ac:dyDescent="0.25">
      <c r="A30" s="3" t="s">
        <v>64</v>
      </c>
      <c r="B30" s="3"/>
      <c r="C30" s="3">
        <v>1</v>
      </c>
      <c r="D30" s="51"/>
    </row>
    <row r="31" spans="1:4" ht="15" x14ac:dyDescent="0.25">
      <c r="A31" s="3" t="s">
        <v>91</v>
      </c>
      <c r="B31" s="3">
        <v>36</v>
      </c>
      <c r="C31" s="3">
        <v>1</v>
      </c>
      <c r="D31" s="51"/>
    </row>
    <row r="32" spans="1:4" ht="15" x14ac:dyDescent="0.25">
      <c r="A32" s="3" t="s">
        <v>90</v>
      </c>
      <c r="B32" s="3">
        <v>25</v>
      </c>
      <c r="C32" s="3" t="s">
        <v>208</v>
      </c>
      <c r="D32" s="51"/>
    </row>
  </sheetData>
  <mergeCells count="1">
    <mergeCell ref="A1:E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0D29E-94CE-4D25-B979-F9D7E042CD1F}">
  <dimension ref="A1:E33"/>
  <sheetViews>
    <sheetView workbookViewId="0">
      <selection activeCell="A8" sqref="A7:A8"/>
    </sheetView>
  </sheetViews>
  <sheetFormatPr baseColWidth="10" defaultRowHeight="13.2" x14ac:dyDescent="0.25"/>
  <cols>
    <col min="1" max="1" width="31.44140625" bestFit="1" customWidth="1"/>
  </cols>
  <sheetData>
    <row r="1" spans="1:5" ht="22.8" x14ac:dyDescent="0.4">
      <c r="A1" s="243" t="s">
        <v>254</v>
      </c>
      <c r="B1" s="243"/>
      <c r="C1" s="243"/>
      <c r="D1" s="243"/>
      <c r="E1" s="220"/>
    </row>
    <row r="2" spans="1:5" ht="15" x14ac:dyDescent="0.25">
      <c r="A2" s="62" t="s">
        <v>18</v>
      </c>
      <c r="B2" s="62" t="s">
        <v>63</v>
      </c>
      <c r="C2" s="62" t="s">
        <v>202</v>
      </c>
      <c r="D2" s="62" t="s">
        <v>13</v>
      </c>
      <c r="E2" s="61"/>
    </row>
    <row r="3" spans="1:5" ht="15" x14ac:dyDescent="0.25">
      <c r="A3" s="3" t="s">
        <v>46</v>
      </c>
      <c r="B3" s="63" t="s">
        <v>47</v>
      </c>
      <c r="C3" s="3">
        <v>60</v>
      </c>
      <c r="D3" s="51"/>
    </row>
    <row r="4" spans="1:5" ht="15" x14ac:dyDescent="0.25">
      <c r="A4" s="3" t="s">
        <v>48</v>
      </c>
      <c r="B4" s="63" t="s">
        <v>47</v>
      </c>
      <c r="C4" s="63">
        <v>15</v>
      </c>
      <c r="D4" s="51"/>
    </row>
    <row r="5" spans="1:5" ht="15" x14ac:dyDescent="0.25">
      <c r="A5" s="3" t="s">
        <v>49</v>
      </c>
      <c r="B5" s="63" t="s">
        <v>50</v>
      </c>
      <c r="C5" s="3">
        <v>20</v>
      </c>
      <c r="D5" s="51"/>
    </row>
    <row r="6" spans="1:5" ht="15" x14ac:dyDescent="0.25">
      <c r="A6" s="3" t="s">
        <v>51</v>
      </c>
      <c r="B6" s="63" t="s">
        <v>50</v>
      </c>
      <c r="C6" s="3">
        <v>25</v>
      </c>
      <c r="D6" s="51"/>
    </row>
    <row r="7" spans="1:5" ht="15" x14ac:dyDescent="0.25">
      <c r="A7" s="3" t="s">
        <v>52</v>
      </c>
      <c r="B7" s="63" t="s">
        <v>203</v>
      </c>
      <c r="C7" s="3">
        <v>25</v>
      </c>
      <c r="D7" s="51"/>
    </row>
    <row r="8" spans="1:5" ht="15" x14ac:dyDescent="0.25">
      <c r="A8" s="3" t="s">
        <v>52</v>
      </c>
      <c r="B8" s="63" t="s">
        <v>53</v>
      </c>
      <c r="C8" s="3">
        <v>6</v>
      </c>
      <c r="D8" s="51"/>
    </row>
    <row r="9" spans="1:5" ht="15" x14ac:dyDescent="0.25">
      <c r="A9" s="3" t="s">
        <v>54</v>
      </c>
      <c r="B9" s="63" t="s">
        <v>204</v>
      </c>
      <c r="C9" s="3">
        <v>10</v>
      </c>
      <c r="D9" s="51"/>
    </row>
    <row r="10" spans="1:5" ht="15" x14ac:dyDescent="0.25">
      <c r="A10" s="3" t="s">
        <v>54</v>
      </c>
      <c r="B10" s="63" t="s">
        <v>53</v>
      </c>
      <c r="C10" s="3">
        <v>10</v>
      </c>
      <c r="D10" s="51"/>
    </row>
    <row r="11" spans="1:5" ht="15" x14ac:dyDescent="0.25">
      <c r="A11" s="3" t="s">
        <v>55</v>
      </c>
      <c r="B11" s="63" t="s">
        <v>204</v>
      </c>
      <c r="C11" s="3">
        <v>15</v>
      </c>
      <c r="D11" s="51"/>
    </row>
    <row r="12" spans="1:5" ht="15" x14ac:dyDescent="0.25">
      <c r="A12" s="3" t="s">
        <v>75</v>
      </c>
      <c r="B12" s="63" t="s">
        <v>205</v>
      </c>
      <c r="C12" s="3">
        <v>10</v>
      </c>
      <c r="D12" s="51"/>
    </row>
    <row r="13" spans="1:5" ht="15" x14ac:dyDescent="0.25">
      <c r="A13" s="3" t="s">
        <v>73</v>
      </c>
      <c r="B13" s="63" t="s">
        <v>53</v>
      </c>
      <c r="C13" s="3">
        <v>10</v>
      </c>
      <c r="D13" s="51"/>
    </row>
    <row r="14" spans="1:5" ht="15" x14ac:dyDescent="0.25">
      <c r="A14" s="3" t="s">
        <v>74</v>
      </c>
      <c r="B14" s="63" t="s">
        <v>53</v>
      </c>
      <c r="C14" s="3">
        <v>10</v>
      </c>
      <c r="D14" s="51"/>
    </row>
    <row r="15" spans="1:5" ht="15" x14ac:dyDescent="0.25">
      <c r="A15" s="3" t="s">
        <v>76</v>
      </c>
      <c r="B15" s="63" t="s">
        <v>77</v>
      </c>
      <c r="C15" s="63" t="s">
        <v>78</v>
      </c>
      <c r="D15" s="51" t="s">
        <v>104</v>
      </c>
    </row>
    <row r="16" spans="1:5" ht="15" x14ac:dyDescent="0.25">
      <c r="A16" s="3" t="s">
        <v>79</v>
      </c>
      <c r="B16" s="63" t="s">
        <v>77</v>
      </c>
      <c r="C16" s="63" t="s">
        <v>80</v>
      </c>
      <c r="D16" s="51" t="s">
        <v>104</v>
      </c>
    </row>
    <row r="17" spans="1:4" ht="15" x14ac:dyDescent="0.25">
      <c r="A17" s="3" t="s">
        <v>81</v>
      </c>
      <c r="B17" s="63" t="s">
        <v>77</v>
      </c>
      <c r="C17" s="63" t="s">
        <v>82</v>
      </c>
      <c r="D17" s="51" t="s">
        <v>104</v>
      </c>
    </row>
    <row r="18" spans="1:4" ht="15" x14ac:dyDescent="0.25">
      <c r="A18" s="3" t="s">
        <v>83</v>
      </c>
      <c r="B18" s="63" t="s">
        <v>77</v>
      </c>
      <c r="C18" s="63" t="s">
        <v>84</v>
      </c>
      <c r="D18" s="51" t="s">
        <v>104</v>
      </c>
    </row>
    <row r="19" spans="1:4" ht="15" x14ac:dyDescent="0.25">
      <c r="A19" s="3" t="s">
        <v>85</v>
      </c>
      <c r="B19" s="63" t="s">
        <v>77</v>
      </c>
      <c r="C19" s="63" t="s">
        <v>86</v>
      </c>
      <c r="D19" s="51" t="s">
        <v>104</v>
      </c>
    </row>
    <row r="20" spans="1:4" ht="15" x14ac:dyDescent="0.25">
      <c r="A20" s="3" t="s">
        <v>87</v>
      </c>
      <c r="B20" s="63" t="s">
        <v>88</v>
      </c>
      <c r="C20" s="63" t="s">
        <v>206</v>
      </c>
      <c r="D20" s="51"/>
    </row>
    <row r="21" spans="1:4" ht="15" x14ac:dyDescent="0.25">
      <c r="A21" s="3" t="s">
        <v>89</v>
      </c>
      <c r="B21" s="63" t="s">
        <v>53</v>
      </c>
      <c r="C21" s="63" t="s">
        <v>207</v>
      </c>
      <c r="D21" s="51"/>
    </row>
    <row r="22" spans="1:4" ht="15" x14ac:dyDescent="0.25">
      <c r="A22" s="3" t="s">
        <v>56</v>
      </c>
      <c r="B22" s="3">
        <v>140</v>
      </c>
      <c r="C22" s="3">
        <v>7</v>
      </c>
      <c r="D22" s="51"/>
    </row>
    <row r="23" spans="1:4" ht="15" x14ac:dyDescent="0.25">
      <c r="A23" s="3" t="s">
        <v>57</v>
      </c>
      <c r="B23" s="3">
        <v>1</v>
      </c>
      <c r="C23" s="3">
        <v>1</v>
      </c>
      <c r="D23" s="51"/>
    </row>
    <row r="24" spans="1:4" ht="15" x14ac:dyDescent="0.25">
      <c r="A24" s="3" t="s">
        <v>58</v>
      </c>
      <c r="B24" s="3">
        <v>4</v>
      </c>
      <c r="C24" s="3">
        <v>4</v>
      </c>
      <c r="D24" s="51"/>
    </row>
    <row r="25" spans="1:4" ht="15" x14ac:dyDescent="0.25">
      <c r="A25" s="3" t="s">
        <v>59</v>
      </c>
      <c r="B25" s="63" t="s">
        <v>60</v>
      </c>
      <c r="C25" s="3">
        <v>5</v>
      </c>
      <c r="D25" s="51"/>
    </row>
    <row r="26" spans="1:4" ht="15" x14ac:dyDescent="0.25">
      <c r="A26" s="3" t="s">
        <v>59</v>
      </c>
      <c r="B26" s="63" t="s">
        <v>61</v>
      </c>
      <c r="C26" s="3">
        <v>3</v>
      </c>
      <c r="D26" s="51"/>
    </row>
    <row r="27" spans="1:4" ht="15" x14ac:dyDescent="0.25">
      <c r="A27" s="3" t="s">
        <v>62</v>
      </c>
      <c r="B27" s="3">
        <v>40</v>
      </c>
      <c r="C27" s="3">
        <v>15</v>
      </c>
      <c r="D27" s="51"/>
    </row>
    <row r="28" spans="1:4" ht="15" x14ac:dyDescent="0.25">
      <c r="A28" s="3" t="s">
        <v>65</v>
      </c>
      <c r="B28" s="3">
        <v>36</v>
      </c>
      <c r="C28" s="3">
        <v>8</v>
      </c>
      <c r="D28" s="51"/>
    </row>
    <row r="29" spans="1:4" ht="15" x14ac:dyDescent="0.25">
      <c r="A29" s="3" t="s">
        <v>8</v>
      </c>
      <c r="B29" s="3"/>
      <c r="C29" s="3">
        <v>3</v>
      </c>
      <c r="D29" s="51"/>
    </row>
    <row r="30" spans="1:4" ht="15" x14ac:dyDescent="0.25">
      <c r="A30" s="3" t="s">
        <v>64</v>
      </c>
      <c r="B30" s="3"/>
      <c r="C30" s="3">
        <v>1</v>
      </c>
      <c r="D30" s="51"/>
    </row>
    <row r="31" spans="1:4" ht="15" x14ac:dyDescent="0.25">
      <c r="A31" s="3" t="s">
        <v>91</v>
      </c>
      <c r="B31" s="3">
        <v>72</v>
      </c>
      <c r="C31" s="3" t="s">
        <v>256</v>
      </c>
      <c r="D31" s="51"/>
    </row>
    <row r="32" spans="1:4" ht="15" x14ac:dyDescent="0.25">
      <c r="A32" s="3" t="s">
        <v>90</v>
      </c>
      <c r="B32" s="3">
        <v>25</v>
      </c>
      <c r="C32" s="3" t="s">
        <v>208</v>
      </c>
      <c r="D32" s="51"/>
    </row>
    <row r="33" spans="1:4" ht="15" x14ac:dyDescent="0.25">
      <c r="A33" s="3" t="s">
        <v>255</v>
      </c>
      <c r="B33" s="51"/>
      <c r="C33" s="51">
        <v>1</v>
      </c>
      <c r="D33" s="51"/>
    </row>
  </sheetData>
  <mergeCells count="1">
    <mergeCell ref="A1:D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Checkliste für 2024</vt:lpstr>
      <vt:lpstr>Anrainer</vt:lpstr>
      <vt:lpstr>Sponsoren</vt:lpstr>
      <vt:lpstr>Spesen pro Verein 2024</vt:lpstr>
      <vt:lpstr>Getränkebestellung 2023</vt:lpstr>
      <vt:lpstr>Getränkebestellung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 Rainer</cp:lastModifiedBy>
  <cp:lastPrinted>2023-08-21T16:50:46Z</cp:lastPrinted>
  <dcterms:created xsi:type="dcterms:W3CDTF">2009-04-27T08:06:06Z</dcterms:created>
  <dcterms:modified xsi:type="dcterms:W3CDTF">2024-01-24T21:05:31Z</dcterms:modified>
</cp:coreProperties>
</file>